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ngreciet\Downloads\"/>
    </mc:Choice>
  </mc:AlternateContent>
  <xr:revisionPtr revIDLastSave="0" documentId="13_ncr:1_{51A2E93F-7561-417D-92ED-22250A1A9C17}" xr6:coauthVersionLast="47" xr6:coauthVersionMax="47" xr10:uidLastSave="{00000000-0000-0000-0000-000000000000}"/>
  <workbookProtection workbookAlgorithmName="SHA-512" workbookHashValue="ZhrzIYVKhesmWnDF+j/KpBObRrVVAled0cXDykpZrubQquq1ewsKH3IouuKp5Cuf6T+1YXqs6XKabDyb8waEVw==" workbookSaltValue="MaowSMx5b1URgZdWzNUeuQ==" workbookSpinCount="100000" lockStructure="1"/>
  <bookViews>
    <workbookView xWindow="57480" yWindow="-2100" windowWidth="29040" windowHeight="15840" tabRatio="835" xr2:uid="{29CC4CA2-BDC2-4C11-ABD9-673345863291}"/>
  </bookViews>
  <sheets>
    <sheet name="Unités de travail concernées" sheetId="12" r:id="rId1"/>
    <sheet name="Dangers &amp; mesures de prévention" sheetId="10" r:id="rId2"/>
    <sheet name="Recensement ATMP" sheetId="3" r:id="rId3"/>
    <sheet name="1" sheetId="9" r:id="rId4"/>
    <sheet name="2" sheetId="13" r:id="rId5"/>
    <sheet name="3" sheetId="14" r:id="rId6"/>
    <sheet name="4" sheetId="15" r:id="rId7"/>
    <sheet name="5" sheetId="16" r:id="rId8"/>
    <sheet name="6" sheetId="17" r:id="rId9"/>
    <sheet name="7" sheetId="18" r:id="rId10"/>
    <sheet name="8" sheetId="19" r:id="rId11"/>
    <sheet name="9" sheetId="22" r:id="rId12"/>
    <sheet name="10" sheetId="20" r:id="rId13"/>
    <sheet name="11" sheetId="21" r:id="rId14"/>
    <sheet name="12" sheetId="23" r:id="rId15"/>
    <sheet name="13" sheetId="24" r:id="rId16"/>
    <sheet name="14" sheetId="25" r:id="rId17"/>
    <sheet name="15" sheetId="26" r:id="rId18"/>
    <sheet name="16" sheetId="27" r:id="rId19"/>
    <sheet name="17" sheetId="28" r:id="rId20"/>
    <sheet name="18" sheetId="29" r:id="rId21"/>
    <sheet name="Synthèse - Genre Homme" sheetId="4" r:id="rId22"/>
    <sheet name="Synthèse - Genre Femme" sheetId="33" r:id="rId23"/>
    <sheet name="paramétrage" sheetId="11" state="hidden" r:id="rId24"/>
  </sheets>
  <definedNames>
    <definedName name="_xlnm._FilterDatabase" localSheetId="3">'1'!$A$9:$X$31</definedName>
    <definedName name="_xlnm._FilterDatabase" localSheetId="12">'10'!$A$9:$X$31</definedName>
    <definedName name="_xlnm._FilterDatabase" localSheetId="13">'11'!$A$9:$X$31</definedName>
    <definedName name="_xlnm._FilterDatabase" localSheetId="14">'12'!$A$9:$X$31</definedName>
    <definedName name="_xlnm._FilterDatabase" localSheetId="15">'13'!$A$9:$X$31</definedName>
    <definedName name="_xlnm._FilterDatabase" localSheetId="16">'14'!$A$9:$X$31</definedName>
    <definedName name="_xlnm._FilterDatabase" localSheetId="17">'15'!$A$9:$X$31</definedName>
    <definedName name="_xlnm._FilterDatabase" localSheetId="18">'16'!$A$9:$X$31</definedName>
    <definedName name="_xlnm._FilterDatabase" localSheetId="19">'17'!$A$9:$X$31</definedName>
    <definedName name="_xlnm._FilterDatabase" localSheetId="20">'18'!$A$9:$X$31</definedName>
    <definedName name="_xlnm._FilterDatabase" localSheetId="4">'2'!$A$9:$X$31</definedName>
    <definedName name="_xlnm._FilterDatabase" localSheetId="5">'3'!$A$9:$X$31</definedName>
    <definedName name="_xlnm._FilterDatabase" localSheetId="6">'4'!$A$9:$X$31</definedName>
    <definedName name="_xlnm._FilterDatabase" localSheetId="7">'5'!$A$9:$X$31</definedName>
    <definedName name="_xlnm._FilterDatabase" localSheetId="8">'6'!$A$9:$X$31</definedName>
    <definedName name="_xlnm._FilterDatabase" localSheetId="9">'7'!$A$9:$X$31</definedName>
    <definedName name="_xlnm._FilterDatabase" localSheetId="10">'8'!$A$9:$X$31</definedName>
    <definedName name="_xlnm._FilterDatabase" localSheetId="11">'9'!$A$9:$X$31</definedName>
    <definedName name="_xlnm._FilterDatabase" localSheetId="2" hidden="1">'Recensement ATMP'!$A$4:$AN$27</definedName>
    <definedName name="_xlnm.Print_Titles" localSheetId="22">'Synthèse - Genre Femme'!$6:$8</definedName>
    <definedName name="_xlnm.Print_Titles" localSheetId="21">'Synthèse - Genre Homme'!$6:$8</definedName>
    <definedName name="Print_Area" localSheetId="3">'1'!$A$1:$X$31</definedName>
    <definedName name="Print_Area" localSheetId="12">'10'!$A$1:$X$31</definedName>
    <definedName name="Print_Area" localSheetId="13">'11'!$A$1:$X$31</definedName>
    <definedName name="Print_Area" localSheetId="14">'12'!$A$1:$X$31</definedName>
    <definedName name="Print_Area" localSheetId="15">'13'!$A$1:$X$31</definedName>
    <definedName name="Print_Area" localSheetId="16">'14'!$A$1:$X$31</definedName>
    <definedName name="Print_Area" localSheetId="17">'15'!$A$1:$X$31</definedName>
    <definedName name="Print_Area" localSheetId="18">'16'!$A$1:$X$31</definedName>
    <definedName name="Print_Area" localSheetId="19">'17'!$A$1:$X$31</definedName>
    <definedName name="Print_Area" localSheetId="20">'18'!$A$1:$X$31</definedName>
    <definedName name="Print_Area" localSheetId="4">'2'!$A$1:$X$31</definedName>
    <definedName name="Print_Area" localSheetId="5">'3'!$A$1:$X$31</definedName>
    <definedName name="Print_Area" localSheetId="6">'4'!$A$1:$X$31</definedName>
    <definedName name="Print_Area" localSheetId="7">'5'!$A$1:$X$31</definedName>
    <definedName name="Print_Area" localSheetId="8">'6'!$A$1:$X$31</definedName>
    <definedName name="Print_Area" localSheetId="9">'7'!$A$1:$X$31</definedName>
    <definedName name="Print_Area" localSheetId="10">'8'!$A$1:$X$31</definedName>
    <definedName name="Print_Area" localSheetId="11">'9'!$A$1:$X$31</definedName>
    <definedName name="Print_Area" localSheetId="2">'Recensement ATMP'!$A$1:$AM$28</definedName>
    <definedName name="Print_Area" localSheetId="22">'Synthèse - Genre Femme'!$A$1:$S$30</definedName>
    <definedName name="Print_Area" localSheetId="21">'Synthèse - Genre Homme'!$A$1:$S$30</definedName>
    <definedName name="Print_Area" localSheetId="0">'Unités de travail concernées'!$A$1:$F$31</definedName>
    <definedName name="Print_Titles" localSheetId="1">'Dangers &amp; mesures de prévention'!$1:$2</definedName>
    <definedName name="Print_Titles" localSheetId="22">'Synthèse - Genre Femme'!$6:$8</definedName>
    <definedName name="Print_Titles" localSheetId="21">'Synthèse - Genre Homme'!$6:$8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8" i="33" l="1"/>
  <c r="R8" i="33"/>
  <c r="Q8" i="33"/>
  <c r="P8" i="33"/>
  <c r="O8" i="33"/>
  <c r="N8" i="33"/>
  <c r="M8" i="33"/>
  <c r="L8" i="33"/>
  <c r="K8" i="33"/>
  <c r="J8" i="33"/>
  <c r="I8" i="33"/>
  <c r="H8" i="33"/>
  <c r="G8" i="33"/>
  <c r="F8" i="33"/>
  <c r="E8" i="33"/>
  <c r="D8" i="33"/>
  <c r="C8" i="33"/>
  <c r="B8" i="33"/>
  <c r="P11" i="17"/>
  <c r="AL9" i="3" l="1"/>
  <c r="AL8" i="3"/>
  <c r="AL7" i="3"/>
  <c r="AL14" i="3"/>
  <c r="AL15" i="3"/>
  <c r="A29" i="33"/>
  <c r="A28" i="33"/>
  <c r="A27" i="33"/>
  <c r="A26" i="33"/>
  <c r="A25" i="33"/>
  <c r="A24" i="33"/>
  <c r="A23" i="33"/>
  <c r="A22" i="33"/>
  <c r="A21" i="33"/>
  <c r="A20" i="33"/>
  <c r="A19" i="33"/>
  <c r="A18" i="33"/>
  <c r="A17" i="33"/>
  <c r="A16" i="33"/>
  <c r="A15" i="33"/>
  <c r="A14" i="33"/>
  <c r="A13" i="33"/>
  <c r="A12" i="33"/>
  <c r="A11" i="33"/>
  <c r="A10" i="33"/>
  <c r="A9" i="33"/>
  <c r="S7" i="33"/>
  <c r="R7" i="33"/>
  <c r="Q7" i="33"/>
  <c r="P7" i="33"/>
  <c r="O7" i="33"/>
  <c r="N7" i="33"/>
  <c r="M7" i="33"/>
  <c r="L7" i="33"/>
  <c r="K7" i="33"/>
  <c r="J7" i="33"/>
  <c r="I7" i="33"/>
  <c r="H7" i="33"/>
  <c r="G7" i="33"/>
  <c r="F7" i="33"/>
  <c r="E7" i="33"/>
  <c r="D7" i="33"/>
  <c r="C7" i="33"/>
  <c r="A10" i="4"/>
  <c r="A11" i="4"/>
  <c r="A12" i="4"/>
  <c r="A13" i="4"/>
  <c r="A14" i="4"/>
  <c r="A15" i="4"/>
  <c r="A16" i="4"/>
  <c r="A17" i="4"/>
  <c r="A18" i="4"/>
  <c r="A19" i="4"/>
  <c r="A20" i="4"/>
  <c r="A21" i="4"/>
  <c r="A22" i="4"/>
  <c r="A23" i="4"/>
  <c r="A24" i="4"/>
  <c r="A25" i="4"/>
  <c r="A26" i="4"/>
  <c r="A27" i="4"/>
  <c r="A28" i="4"/>
  <c r="A29" i="4"/>
  <c r="A9" i="4"/>
  <c r="S8" i="4"/>
  <c r="R8" i="4"/>
  <c r="Q8" i="4"/>
  <c r="P8" i="4"/>
  <c r="O8" i="4"/>
  <c r="N8" i="4"/>
  <c r="M8" i="4"/>
  <c r="L8" i="4"/>
  <c r="K8" i="4"/>
  <c r="J8" i="4"/>
  <c r="I8" i="4"/>
  <c r="H8" i="4"/>
  <c r="G8" i="4"/>
  <c r="F8" i="4"/>
  <c r="D8" i="4"/>
  <c r="S7" i="4"/>
  <c r="R7" i="4"/>
  <c r="Q7" i="4"/>
  <c r="P7" i="4"/>
  <c r="O7" i="4"/>
  <c r="N7" i="4"/>
  <c r="M7" i="4"/>
  <c r="L7" i="4"/>
  <c r="K7" i="4"/>
  <c r="J7" i="4"/>
  <c r="I7" i="4"/>
  <c r="H7" i="4"/>
  <c r="G7" i="4"/>
  <c r="F7" i="4"/>
  <c r="E7" i="4"/>
  <c r="D7" i="4"/>
  <c r="D12" i="9"/>
  <c r="X12" i="29"/>
  <c r="X13" i="29"/>
  <c r="X14" i="29"/>
  <c r="X15" i="29"/>
  <c r="X16" i="29"/>
  <c r="X17" i="29"/>
  <c r="X18" i="29"/>
  <c r="X19" i="29"/>
  <c r="X20" i="29"/>
  <c r="X21" i="29"/>
  <c r="X22" i="29"/>
  <c r="X23" i="29"/>
  <c r="X24" i="29"/>
  <c r="X25" i="29"/>
  <c r="X26" i="29"/>
  <c r="X27" i="29"/>
  <c r="X28" i="29"/>
  <c r="X29" i="29"/>
  <c r="X30" i="29"/>
  <c r="X31" i="29"/>
  <c r="X11" i="29"/>
  <c r="X12" i="28"/>
  <c r="X13" i="28"/>
  <c r="X14" i="28"/>
  <c r="X15" i="28"/>
  <c r="X16" i="28"/>
  <c r="X17" i="28"/>
  <c r="X18" i="28"/>
  <c r="X19" i="28"/>
  <c r="X20" i="28"/>
  <c r="X21" i="28"/>
  <c r="X22" i="28"/>
  <c r="X23" i="28"/>
  <c r="X24" i="28"/>
  <c r="X25" i="28"/>
  <c r="X26" i="28"/>
  <c r="X27" i="28"/>
  <c r="X28" i="28"/>
  <c r="X29" i="28"/>
  <c r="X30" i="28"/>
  <c r="X31" i="28"/>
  <c r="X11" i="28"/>
  <c r="X12" i="27"/>
  <c r="X13" i="27"/>
  <c r="X14" i="27"/>
  <c r="X15" i="27"/>
  <c r="X16" i="27"/>
  <c r="X17" i="27"/>
  <c r="X18" i="27"/>
  <c r="X19" i="27"/>
  <c r="X20" i="27"/>
  <c r="X21" i="27"/>
  <c r="X22" i="27"/>
  <c r="X23" i="27"/>
  <c r="X24" i="27"/>
  <c r="X25" i="27"/>
  <c r="X26" i="27"/>
  <c r="X27" i="27"/>
  <c r="X28" i="27"/>
  <c r="X29" i="27"/>
  <c r="X30" i="27"/>
  <c r="X31" i="27"/>
  <c r="X11" i="27"/>
  <c r="X12" i="26"/>
  <c r="X13" i="26"/>
  <c r="X14" i="26"/>
  <c r="X15" i="26"/>
  <c r="X16" i="26"/>
  <c r="X17" i="26"/>
  <c r="X18" i="26"/>
  <c r="X19" i="26"/>
  <c r="X20" i="26"/>
  <c r="X21" i="26"/>
  <c r="X22" i="26"/>
  <c r="X23" i="26"/>
  <c r="X24" i="26"/>
  <c r="X25" i="26"/>
  <c r="X26" i="26"/>
  <c r="X27" i="26"/>
  <c r="X28" i="26"/>
  <c r="X29" i="26"/>
  <c r="X30" i="26"/>
  <c r="X31" i="26"/>
  <c r="X11" i="26"/>
  <c r="X12" i="25"/>
  <c r="X13" i="25"/>
  <c r="X14" i="25"/>
  <c r="X15" i="25"/>
  <c r="X16" i="25"/>
  <c r="X17" i="25"/>
  <c r="X18" i="25"/>
  <c r="X19" i="25"/>
  <c r="X20" i="25"/>
  <c r="X21" i="25"/>
  <c r="X22" i="25"/>
  <c r="X23" i="25"/>
  <c r="X24" i="25"/>
  <c r="X25" i="25"/>
  <c r="X26" i="25"/>
  <c r="X27" i="25"/>
  <c r="X28" i="25"/>
  <c r="X29" i="25"/>
  <c r="X30" i="25"/>
  <c r="X31" i="25"/>
  <c r="X11" i="25"/>
  <c r="X12" i="24"/>
  <c r="X13" i="24"/>
  <c r="X14" i="24"/>
  <c r="X15" i="24"/>
  <c r="X16" i="24"/>
  <c r="X17" i="24"/>
  <c r="X18" i="24"/>
  <c r="X19" i="24"/>
  <c r="X20" i="24"/>
  <c r="X21" i="24"/>
  <c r="X22" i="24"/>
  <c r="X23" i="24"/>
  <c r="X24" i="24"/>
  <c r="X25" i="24"/>
  <c r="X26" i="24"/>
  <c r="X27" i="24"/>
  <c r="X28" i="24"/>
  <c r="X29" i="24"/>
  <c r="X30" i="24"/>
  <c r="X31" i="24"/>
  <c r="X11" i="24"/>
  <c r="X12" i="23"/>
  <c r="X13" i="23"/>
  <c r="X14" i="23"/>
  <c r="X15" i="23"/>
  <c r="X16" i="23"/>
  <c r="X17" i="23"/>
  <c r="X18" i="23"/>
  <c r="X19" i="23"/>
  <c r="X20" i="23"/>
  <c r="X21" i="23"/>
  <c r="X22" i="23"/>
  <c r="X23" i="23"/>
  <c r="X24" i="23"/>
  <c r="X25" i="23"/>
  <c r="X26" i="23"/>
  <c r="X27" i="23"/>
  <c r="X28" i="23"/>
  <c r="X29" i="23"/>
  <c r="X30" i="23"/>
  <c r="X31" i="23"/>
  <c r="X11" i="23"/>
  <c r="X12" i="21"/>
  <c r="X13" i="21"/>
  <c r="X14" i="21"/>
  <c r="X15" i="21"/>
  <c r="X16" i="21"/>
  <c r="X17" i="21"/>
  <c r="X18" i="21"/>
  <c r="X19" i="21"/>
  <c r="X20" i="21"/>
  <c r="X21" i="21"/>
  <c r="X22" i="21"/>
  <c r="X23" i="21"/>
  <c r="X24" i="21"/>
  <c r="X25" i="21"/>
  <c r="X26" i="21"/>
  <c r="X27" i="21"/>
  <c r="X28" i="21"/>
  <c r="X29" i="21"/>
  <c r="X30" i="21"/>
  <c r="X31" i="21"/>
  <c r="X11" i="21"/>
  <c r="X12" i="20"/>
  <c r="X13" i="20"/>
  <c r="X14" i="20"/>
  <c r="X15" i="20"/>
  <c r="X16" i="20"/>
  <c r="X17" i="20"/>
  <c r="X18" i="20"/>
  <c r="X19" i="20"/>
  <c r="X20" i="20"/>
  <c r="X21" i="20"/>
  <c r="X22" i="20"/>
  <c r="X23" i="20"/>
  <c r="X24" i="20"/>
  <c r="X25" i="20"/>
  <c r="X26" i="20"/>
  <c r="X27" i="20"/>
  <c r="X28" i="20"/>
  <c r="X29" i="20"/>
  <c r="X30" i="20"/>
  <c r="X31" i="20"/>
  <c r="X11" i="20"/>
  <c r="X12" i="22"/>
  <c r="X13" i="22"/>
  <c r="X14" i="22"/>
  <c r="X15" i="22"/>
  <c r="X16" i="22"/>
  <c r="X17" i="22"/>
  <c r="X18" i="22"/>
  <c r="X19" i="22"/>
  <c r="X20" i="22"/>
  <c r="X21" i="22"/>
  <c r="X22" i="22"/>
  <c r="X23" i="22"/>
  <c r="X24" i="22"/>
  <c r="X25" i="22"/>
  <c r="X26" i="22"/>
  <c r="X27" i="22"/>
  <c r="X28" i="22"/>
  <c r="X29" i="22"/>
  <c r="X30" i="22"/>
  <c r="X31" i="22"/>
  <c r="X11" i="22"/>
  <c r="X12" i="19"/>
  <c r="X13" i="19"/>
  <c r="X14" i="19"/>
  <c r="X15" i="19"/>
  <c r="X16" i="19"/>
  <c r="X17" i="19"/>
  <c r="X18" i="19"/>
  <c r="X19" i="19"/>
  <c r="X20" i="19"/>
  <c r="X21" i="19"/>
  <c r="X22" i="19"/>
  <c r="X23" i="19"/>
  <c r="X24" i="19"/>
  <c r="X25" i="19"/>
  <c r="X26" i="19"/>
  <c r="X27" i="19"/>
  <c r="X28" i="19"/>
  <c r="X29" i="19"/>
  <c r="X30" i="19"/>
  <c r="X31" i="19"/>
  <c r="X11" i="19"/>
  <c r="X12" i="18"/>
  <c r="X13" i="18"/>
  <c r="X14" i="18"/>
  <c r="X15" i="18"/>
  <c r="X16" i="18"/>
  <c r="X17" i="18"/>
  <c r="X18" i="18"/>
  <c r="X19" i="18"/>
  <c r="X20" i="18"/>
  <c r="X21" i="18"/>
  <c r="X22" i="18"/>
  <c r="X23" i="18"/>
  <c r="X24" i="18"/>
  <c r="X25" i="18"/>
  <c r="X26" i="18"/>
  <c r="X27" i="18"/>
  <c r="X28" i="18"/>
  <c r="X29" i="18"/>
  <c r="X30" i="18"/>
  <c r="X31" i="18"/>
  <c r="X11" i="18"/>
  <c r="X12" i="17"/>
  <c r="X13" i="17"/>
  <c r="X14" i="17"/>
  <c r="X15" i="17"/>
  <c r="X16" i="17"/>
  <c r="X17" i="17"/>
  <c r="X18" i="17"/>
  <c r="X19" i="17"/>
  <c r="X20" i="17"/>
  <c r="X21" i="17"/>
  <c r="X22" i="17"/>
  <c r="X23" i="17"/>
  <c r="X24" i="17"/>
  <c r="X25" i="17"/>
  <c r="X26" i="17"/>
  <c r="X27" i="17"/>
  <c r="X28" i="17"/>
  <c r="X29" i="17"/>
  <c r="X30" i="17"/>
  <c r="X31" i="17"/>
  <c r="X11" i="17"/>
  <c r="X12" i="16"/>
  <c r="X13" i="16"/>
  <c r="X14" i="16"/>
  <c r="X15" i="16"/>
  <c r="X16" i="16"/>
  <c r="X17" i="16"/>
  <c r="X18" i="16"/>
  <c r="X19" i="16"/>
  <c r="X20" i="16"/>
  <c r="X21" i="16"/>
  <c r="X22" i="16"/>
  <c r="X23" i="16"/>
  <c r="X24" i="16"/>
  <c r="X25" i="16"/>
  <c r="X26" i="16"/>
  <c r="X27" i="16"/>
  <c r="X28" i="16"/>
  <c r="X29" i="16"/>
  <c r="X30" i="16"/>
  <c r="X31" i="16"/>
  <c r="X11" i="16"/>
  <c r="X12" i="15"/>
  <c r="X13" i="15"/>
  <c r="X14" i="15"/>
  <c r="X15" i="15"/>
  <c r="X16" i="15"/>
  <c r="X17" i="15"/>
  <c r="X18" i="15"/>
  <c r="X19" i="15"/>
  <c r="X20" i="15"/>
  <c r="X21" i="15"/>
  <c r="X22" i="15"/>
  <c r="X23" i="15"/>
  <c r="X24" i="15"/>
  <c r="X25" i="15"/>
  <c r="X26" i="15"/>
  <c r="X27" i="15"/>
  <c r="X28" i="15"/>
  <c r="X29" i="15"/>
  <c r="X30" i="15"/>
  <c r="X31" i="15"/>
  <c r="X11" i="15"/>
  <c r="X12" i="14"/>
  <c r="X13" i="14"/>
  <c r="X14" i="14"/>
  <c r="X15" i="14"/>
  <c r="X16" i="14"/>
  <c r="X17" i="14"/>
  <c r="X18" i="14"/>
  <c r="X19" i="14"/>
  <c r="X20" i="14"/>
  <c r="X21" i="14"/>
  <c r="X22" i="14"/>
  <c r="X23" i="14"/>
  <c r="X24" i="14"/>
  <c r="X25" i="14"/>
  <c r="X26" i="14"/>
  <c r="X27" i="14"/>
  <c r="X28" i="14"/>
  <c r="X29" i="14"/>
  <c r="X30" i="14"/>
  <c r="X31" i="14"/>
  <c r="X11" i="14"/>
  <c r="X12" i="13"/>
  <c r="X13" i="13"/>
  <c r="X14" i="13"/>
  <c r="X15" i="13"/>
  <c r="X16" i="13"/>
  <c r="X17" i="13"/>
  <c r="X18" i="13"/>
  <c r="X19" i="13"/>
  <c r="X20" i="13"/>
  <c r="X21" i="13"/>
  <c r="X22" i="13"/>
  <c r="X23" i="13"/>
  <c r="X24" i="13"/>
  <c r="X25" i="13"/>
  <c r="X26" i="13"/>
  <c r="X27" i="13"/>
  <c r="X28" i="13"/>
  <c r="X29" i="13"/>
  <c r="X30" i="13"/>
  <c r="X31" i="13"/>
  <c r="X11" i="13"/>
  <c r="E13" i="12"/>
  <c r="F28" i="12"/>
  <c r="E28" i="12"/>
  <c r="F27" i="12"/>
  <c r="E27" i="12"/>
  <c r="F26" i="12"/>
  <c r="E26" i="12"/>
  <c r="F25" i="12"/>
  <c r="E25" i="12"/>
  <c r="F24" i="12"/>
  <c r="E24" i="12"/>
  <c r="F23" i="12"/>
  <c r="E23" i="12"/>
  <c r="F22" i="12"/>
  <c r="E22" i="12"/>
  <c r="F21" i="12"/>
  <c r="E21" i="12"/>
  <c r="F20" i="12"/>
  <c r="E20" i="12"/>
  <c r="F19" i="12"/>
  <c r="E19" i="12"/>
  <c r="F18" i="12"/>
  <c r="E18" i="12"/>
  <c r="F17" i="12"/>
  <c r="E17" i="12"/>
  <c r="F16" i="12"/>
  <c r="E16" i="12"/>
  <c r="F15" i="12"/>
  <c r="E15" i="12"/>
  <c r="F14" i="12"/>
  <c r="F13" i="12"/>
  <c r="F12" i="12"/>
  <c r="E14" i="12"/>
  <c r="E12" i="12"/>
  <c r="R6" i="29"/>
  <c r="R5" i="29"/>
  <c r="R6" i="28"/>
  <c r="R5" i="28"/>
  <c r="R6" i="27"/>
  <c r="R5" i="27"/>
  <c r="R6" i="26"/>
  <c r="R5" i="26"/>
  <c r="R6" i="25"/>
  <c r="R5" i="25"/>
  <c r="R6" i="24"/>
  <c r="R5" i="24"/>
  <c r="R6" i="23"/>
  <c r="R5" i="23"/>
  <c r="R6" i="21"/>
  <c r="R5" i="21"/>
  <c r="R6" i="20"/>
  <c r="R5" i="20"/>
  <c r="R6" i="22"/>
  <c r="R5" i="22"/>
  <c r="R6" i="19"/>
  <c r="R5" i="19"/>
  <c r="R6" i="18"/>
  <c r="R5" i="18"/>
  <c r="R6" i="17"/>
  <c r="R5" i="17"/>
  <c r="R6" i="16"/>
  <c r="R5" i="16"/>
  <c r="R6" i="15"/>
  <c r="R5" i="15"/>
  <c r="E8" i="4" s="1"/>
  <c r="R6" i="14"/>
  <c r="R5" i="14"/>
  <c r="R6" i="13"/>
  <c r="R5" i="13"/>
  <c r="C8" i="4" s="1"/>
  <c r="C2" i="29"/>
  <c r="C2" i="28"/>
  <c r="C2" i="27"/>
  <c r="C2" i="26"/>
  <c r="C2" i="25"/>
  <c r="C2" i="24"/>
  <c r="C2" i="23"/>
  <c r="C2" i="21"/>
  <c r="C2" i="20"/>
  <c r="C2" i="22"/>
  <c r="C2" i="19"/>
  <c r="C2" i="18"/>
  <c r="C2" i="17"/>
  <c r="C2" i="16"/>
  <c r="C2" i="15"/>
  <c r="C2" i="14"/>
  <c r="S31" i="29"/>
  <c r="N31" i="29"/>
  <c r="M31" i="29"/>
  <c r="L31" i="29"/>
  <c r="O31" i="29" s="1"/>
  <c r="P31" i="29" s="1"/>
  <c r="H31" i="29"/>
  <c r="D31" i="29"/>
  <c r="A31" i="29"/>
  <c r="S30" i="29"/>
  <c r="N30" i="29"/>
  <c r="M30" i="29"/>
  <c r="L30" i="29"/>
  <c r="O30" i="29" s="1"/>
  <c r="P30" i="29" s="1"/>
  <c r="H30" i="29"/>
  <c r="D30" i="29"/>
  <c r="A30" i="29"/>
  <c r="S29" i="29"/>
  <c r="N29" i="29"/>
  <c r="M29" i="29"/>
  <c r="L29" i="29"/>
  <c r="O29" i="29" s="1"/>
  <c r="P29" i="29" s="1"/>
  <c r="H29" i="29"/>
  <c r="D29" i="29"/>
  <c r="A29" i="29"/>
  <c r="S28" i="29"/>
  <c r="N28" i="29"/>
  <c r="M28" i="29"/>
  <c r="L28" i="29"/>
  <c r="O28" i="29" s="1"/>
  <c r="P28" i="29" s="1"/>
  <c r="H28" i="29"/>
  <c r="D28" i="29"/>
  <c r="A28" i="29"/>
  <c r="S27" i="29"/>
  <c r="N27" i="29"/>
  <c r="M27" i="29"/>
  <c r="L27" i="29"/>
  <c r="O27" i="29" s="1"/>
  <c r="P27" i="29" s="1"/>
  <c r="H27" i="29"/>
  <c r="D27" i="29"/>
  <c r="A27" i="29"/>
  <c r="S26" i="29"/>
  <c r="N26" i="29"/>
  <c r="M26" i="29"/>
  <c r="L26" i="29"/>
  <c r="O26" i="29" s="1"/>
  <c r="P26" i="29" s="1"/>
  <c r="H26" i="29"/>
  <c r="D26" i="29"/>
  <c r="A26" i="29"/>
  <c r="S25" i="29"/>
  <c r="N25" i="29"/>
  <c r="M25" i="29"/>
  <c r="L25" i="29"/>
  <c r="O25" i="29" s="1"/>
  <c r="P25" i="29" s="1"/>
  <c r="H25" i="29"/>
  <c r="D25" i="29"/>
  <c r="A25" i="29"/>
  <c r="S24" i="29"/>
  <c r="N24" i="29"/>
  <c r="M24" i="29"/>
  <c r="L24" i="29"/>
  <c r="O24" i="29" s="1"/>
  <c r="P24" i="29" s="1"/>
  <c r="H24" i="29"/>
  <c r="D24" i="29"/>
  <c r="A24" i="29"/>
  <c r="S23" i="29"/>
  <c r="N23" i="29"/>
  <c r="M23" i="29"/>
  <c r="L23" i="29"/>
  <c r="O23" i="29" s="1"/>
  <c r="P23" i="29" s="1"/>
  <c r="H23" i="29"/>
  <c r="D23" i="29"/>
  <c r="A23" i="29"/>
  <c r="S22" i="29"/>
  <c r="N22" i="29"/>
  <c r="M22" i="29"/>
  <c r="L22" i="29"/>
  <c r="O22" i="29" s="1"/>
  <c r="P22" i="29" s="1"/>
  <c r="H22" i="29"/>
  <c r="D22" i="29"/>
  <c r="A22" i="29"/>
  <c r="S21" i="29"/>
  <c r="N21" i="29"/>
  <c r="M21" i="29"/>
  <c r="L21" i="29"/>
  <c r="O21" i="29" s="1"/>
  <c r="P21" i="29" s="1"/>
  <c r="H21" i="29"/>
  <c r="D21" i="29"/>
  <c r="A21" i="29"/>
  <c r="S20" i="29"/>
  <c r="N20" i="29"/>
  <c r="M20" i="29"/>
  <c r="L20" i="29"/>
  <c r="O20" i="29" s="1"/>
  <c r="P20" i="29" s="1"/>
  <c r="H20" i="29"/>
  <c r="D20" i="29"/>
  <c r="A20" i="29"/>
  <c r="S19" i="29"/>
  <c r="N19" i="29"/>
  <c r="M19" i="29"/>
  <c r="L19" i="29"/>
  <c r="O19" i="29" s="1"/>
  <c r="P19" i="29" s="1"/>
  <c r="H19" i="29"/>
  <c r="D19" i="29"/>
  <c r="A19" i="29"/>
  <c r="S18" i="29"/>
  <c r="N18" i="29"/>
  <c r="M18" i="29"/>
  <c r="L18" i="29"/>
  <c r="O18" i="29" s="1"/>
  <c r="P18" i="29" s="1"/>
  <c r="H18" i="29"/>
  <c r="D18" i="29"/>
  <c r="A18" i="29"/>
  <c r="S17" i="29"/>
  <c r="N17" i="29"/>
  <c r="M17" i="29"/>
  <c r="L17" i="29"/>
  <c r="O17" i="29" s="1"/>
  <c r="P17" i="29" s="1"/>
  <c r="Q17" i="29" s="1"/>
  <c r="H17" i="29"/>
  <c r="D17" i="29"/>
  <c r="A17" i="29"/>
  <c r="S16" i="29"/>
  <c r="N16" i="29"/>
  <c r="M16" i="29"/>
  <c r="L16" i="29"/>
  <c r="O16" i="29" s="1"/>
  <c r="P16" i="29" s="1"/>
  <c r="H16" i="29"/>
  <c r="D16" i="29"/>
  <c r="A16" i="29"/>
  <c r="S15" i="29"/>
  <c r="N15" i="29"/>
  <c r="M15" i="29"/>
  <c r="L15" i="29"/>
  <c r="O15" i="29" s="1"/>
  <c r="P15" i="29" s="1"/>
  <c r="H15" i="29"/>
  <c r="D15" i="29"/>
  <c r="A15" i="29"/>
  <c r="S14" i="29"/>
  <c r="N14" i="29"/>
  <c r="O14" i="29" s="1"/>
  <c r="P14" i="29" s="1"/>
  <c r="M14" i="29"/>
  <c r="L14" i="29"/>
  <c r="H14" i="29"/>
  <c r="D14" i="29"/>
  <c r="A14" i="29"/>
  <c r="S13" i="29"/>
  <c r="N13" i="29"/>
  <c r="M13" i="29"/>
  <c r="O13" i="29" s="1"/>
  <c r="P13" i="29" s="1"/>
  <c r="Q13" i="29" s="1"/>
  <c r="L13" i="29"/>
  <c r="H13" i="29"/>
  <c r="D13" i="29"/>
  <c r="A13" i="29"/>
  <c r="S12" i="29"/>
  <c r="N12" i="29"/>
  <c r="M12" i="29"/>
  <c r="L12" i="29"/>
  <c r="H12" i="29"/>
  <c r="D12" i="29"/>
  <c r="A12" i="29"/>
  <c r="S11" i="29"/>
  <c r="N11" i="29"/>
  <c r="O11" i="29" s="1"/>
  <c r="P11" i="29" s="1"/>
  <c r="M11" i="29"/>
  <c r="L11" i="29"/>
  <c r="H11" i="29"/>
  <c r="D11" i="29"/>
  <c r="A11" i="29"/>
  <c r="S31" i="28"/>
  <c r="N31" i="28"/>
  <c r="O31" i="28" s="1"/>
  <c r="P31" i="28" s="1"/>
  <c r="M31" i="28"/>
  <c r="L31" i="28"/>
  <c r="H31" i="28"/>
  <c r="D31" i="28"/>
  <c r="A31" i="28"/>
  <c r="S30" i="28"/>
  <c r="N30" i="28"/>
  <c r="M30" i="28"/>
  <c r="O30" i="28" s="1"/>
  <c r="P30" i="28" s="1"/>
  <c r="L30" i="28"/>
  <c r="H30" i="28"/>
  <c r="D30" i="28"/>
  <c r="A30" i="28"/>
  <c r="S29" i="28"/>
  <c r="N29" i="28"/>
  <c r="O29" i="28" s="1"/>
  <c r="P29" i="28" s="1"/>
  <c r="M29" i="28"/>
  <c r="L29" i="28"/>
  <c r="H29" i="28"/>
  <c r="D29" i="28"/>
  <c r="A29" i="28"/>
  <c r="S28" i="28"/>
  <c r="N28" i="28"/>
  <c r="M28" i="28"/>
  <c r="O28" i="28" s="1"/>
  <c r="P28" i="28" s="1"/>
  <c r="L28" i="28"/>
  <c r="H28" i="28"/>
  <c r="D28" i="28"/>
  <c r="A28" i="28"/>
  <c r="S27" i="28"/>
  <c r="N27" i="28"/>
  <c r="O27" i="28" s="1"/>
  <c r="P27" i="28" s="1"/>
  <c r="M27" i="28"/>
  <c r="L27" i="28"/>
  <c r="H27" i="28"/>
  <c r="D27" i="28"/>
  <c r="A27" i="28"/>
  <c r="S26" i="28"/>
  <c r="N26" i="28"/>
  <c r="M26" i="28"/>
  <c r="O26" i="28" s="1"/>
  <c r="P26" i="28" s="1"/>
  <c r="L26" i="28"/>
  <c r="H26" i="28"/>
  <c r="D26" i="28"/>
  <c r="A26" i="28"/>
  <c r="S25" i="28"/>
  <c r="N25" i="28"/>
  <c r="O25" i="28" s="1"/>
  <c r="P25" i="28" s="1"/>
  <c r="M25" i="28"/>
  <c r="L25" i="28"/>
  <c r="H25" i="28"/>
  <c r="D25" i="28"/>
  <c r="A25" i="28"/>
  <c r="S24" i="28"/>
  <c r="N24" i="28"/>
  <c r="M24" i="28"/>
  <c r="O24" i="28" s="1"/>
  <c r="P24" i="28" s="1"/>
  <c r="L24" i="28"/>
  <c r="H24" i="28"/>
  <c r="D24" i="28"/>
  <c r="A24" i="28"/>
  <c r="S23" i="28"/>
  <c r="N23" i="28"/>
  <c r="O23" i="28" s="1"/>
  <c r="P23" i="28" s="1"/>
  <c r="M23" i="28"/>
  <c r="L23" i="28"/>
  <c r="H23" i="28"/>
  <c r="D23" i="28"/>
  <c r="A23" i="28"/>
  <c r="S22" i="28"/>
  <c r="N22" i="28"/>
  <c r="M22" i="28"/>
  <c r="O22" i="28" s="1"/>
  <c r="P22" i="28" s="1"/>
  <c r="L22" i="28"/>
  <c r="H22" i="28"/>
  <c r="D22" i="28"/>
  <c r="A22" i="28"/>
  <c r="S21" i="28"/>
  <c r="N21" i="28"/>
  <c r="O21" i="28" s="1"/>
  <c r="P21" i="28" s="1"/>
  <c r="M21" i="28"/>
  <c r="L21" i="28"/>
  <c r="H21" i="28"/>
  <c r="D21" i="28"/>
  <c r="A21" i="28"/>
  <c r="S20" i="28"/>
  <c r="N20" i="28"/>
  <c r="M20" i="28"/>
  <c r="O20" i="28" s="1"/>
  <c r="P20" i="28" s="1"/>
  <c r="L20" i="28"/>
  <c r="H20" i="28"/>
  <c r="D20" i="28"/>
  <c r="A20" i="28"/>
  <c r="S19" i="28"/>
  <c r="N19" i="28"/>
  <c r="O19" i="28" s="1"/>
  <c r="P19" i="28" s="1"/>
  <c r="M19" i="28"/>
  <c r="L19" i="28"/>
  <c r="H19" i="28"/>
  <c r="D19" i="28"/>
  <c r="A19" i="28"/>
  <c r="S18" i="28"/>
  <c r="N18" i="28"/>
  <c r="M18" i="28"/>
  <c r="O18" i="28" s="1"/>
  <c r="P18" i="28" s="1"/>
  <c r="L18" i="28"/>
  <c r="H18" i="28"/>
  <c r="D18" i="28"/>
  <c r="A18" i="28"/>
  <c r="S17" i="28"/>
  <c r="N17" i="28"/>
  <c r="M17" i="28"/>
  <c r="L17" i="28"/>
  <c r="H17" i="28"/>
  <c r="D17" i="28"/>
  <c r="A17" i="28"/>
  <c r="S16" i="28"/>
  <c r="N16" i="28"/>
  <c r="M16" i="28"/>
  <c r="L16" i="28"/>
  <c r="O16" i="28" s="1"/>
  <c r="P16" i="28" s="1"/>
  <c r="H16" i="28"/>
  <c r="D16" i="28"/>
  <c r="A16" i="28"/>
  <c r="S15" i="28"/>
  <c r="N15" i="28"/>
  <c r="M15" i="28"/>
  <c r="L15" i="28"/>
  <c r="H15" i="28"/>
  <c r="D15" i="28"/>
  <c r="A15" i="28"/>
  <c r="S14" i="28"/>
  <c r="N14" i="28"/>
  <c r="M14" i="28"/>
  <c r="L14" i="28"/>
  <c r="H14" i="28"/>
  <c r="D14" i="28"/>
  <c r="A14" i="28"/>
  <c r="S13" i="28"/>
  <c r="N13" i="28"/>
  <c r="M13" i="28"/>
  <c r="L13" i="28"/>
  <c r="H13" i="28"/>
  <c r="D13" i="28"/>
  <c r="A13" i="28"/>
  <c r="S12" i="28"/>
  <c r="N12" i="28"/>
  <c r="M12" i="28"/>
  <c r="L12" i="28"/>
  <c r="H12" i="28"/>
  <c r="D12" i="28"/>
  <c r="A12" i="28"/>
  <c r="S11" i="28"/>
  <c r="N11" i="28"/>
  <c r="M11" i="28"/>
  <c r="L11" i="28"/>
  <c r="H11" i="28"/>
  <c r="D11" i="28"/>
  <c r="A11" i="28"/>
  <c r="S31" i="27"/>
  <c r="N31" i="27"/>
  <c r="M31" i="27"/>
  <c r="O31" i="27" s="1"/>
  <c r="P31" i="27" s="1"/>
  <c r="L31" i="27"/>
  <c r="H31" i="27"/>
  <c r="D31" i="27"/>
  <c r="A31" i="27"/>
  <c r="S30" i="27"/>
  <c r="O30" i="27"/>
  <c r="P30" i="27" s="1"/>
  <c r="N30" i="27"/>
  <c r="M30" i="27"/>
  <c r="L30" i="27"/>
  <c r="H30" i="27"/>
  <c r="D30" i="27"/>
  <c r="A30" i="27"/>
  <c r="S29" i="27"/>
  <c r="N29" i="27"/>
  <c r="M29" i="27"/>
  <c r="O29" i="27" s="1"/>
  <c r="P29" i="27" s="1"/>
  <c r="L29" i="27"/>
  <c r="H29" i="27"/>
  <c r="D29" i="27"/>
  <c r="A29" i="27"/>
  <c r="S28" i="27"/>
  <c r="O28" i="27"/>
  <c r="P28" i="27" s="1"/>
  <c r="N28" i="27"/>
  <c r="M28" i="27"/>
  <c r="L28" i="27"/>
  <c r="H28" i="27"/>
  <c r="D28" i="27"/>
  <c r="A28" i="27"/>
  <c r="S27" i="27"/>
  <c r="N27" i="27"/>
  <c r="M27" i="27"/>
  <c r="O27" i="27" s="1"/>
  <c r="P27" i="27" s="1"/>
  <c r="L27" i="27"/>
  <c r="H27" i="27"/>
  <c r="D27" i="27"/>
  <c r="A27" i="27"/>
  <c r="S26" i="27"/>
  <c r="O26" i="27"/>
  <c r="P26" i="27" s="1"/>
  <c r="N26" i="27"/>
  <c r="M26" i="27"/>
  <c r="L26" i="27"/>
  <c r="H26" i="27"/>
  <c r="D26" i="27"/>
  <c r="A26" i="27"/>
  <c r="S25" i="27"/>
  <c r="N25" i="27"/>
  <c r="M25" i="27"/>
  <c r="O25" i="27" s="1"/>
  <c r="P25" i="27" s="1"/>
  <c r="L25" i="27"/>
  <c r="H25" i="27"/>
  <c r="D25" i="27"/>
  <c r="A25" i="27"/>
  <c r="S24" i="27"/>
  <c r="O24" i="27"/>
  <c r="P24" i="27" s="1"/>
  <c r="N24" i="27"/>
  <c r="M24" i="27"/>
  <c r="L24" i="27"/>
  <c r="H24" i="27"/>
  <c r="D24" i="27"/>
  <c r="A24" i="27"/>
  <c r="S23" i="27"/>
  <c r="N23" i="27"/>
  <c r="M23" i="27"/>
  <c r="O23" i="27" s="1"/>
  <c r="P23" i="27" s="1"/>
  <c r="L23" i="27"/>
  <c r="H23" i="27"/>
  <c r="D23" i="27"/>
  <c r="A23" i="27"/>
  <c r="S22" i="27"/>
  <c r="N22" i="27"/>
  <c r="M22" i="27"/>
  <c r="L22" i="27"/>
  <c r="H22" i="27"/>
  <c r="D22" i="27"/>
  <c r="A22" i="27"/>
  <c r="S21" i="27"/>
  <c r="N21" i="27"/>
  <c r="M21" i="27"/>
  <c r="O21" i="27" s="1"/>
  <c r="P21" i="27" s="1"/>
  <c r="L21" i="27"/>
  <c r="H21" i="27"/>
  <c r="Q21" i="27" s="1"/>
  <c r="D21" i="27"/>
  <c r="A21" i="27"/>
  <c r="S20" i="27"/>
  <c r="N20" i="27"/>
  <c r="M20" i="27"/>
  <c r="L20" i="27"/>
  <c r="H20" i="27"/>
  <c r="D20" i="27"/>
  <c r="A20" i="27"/>
  <c r="S19" i="27"/>
  <c r="N19" i="27"/>
  <c r="M19" i="27"/>
  <c r="O19" i="27" s="1"/>
  <c r="P19" i="27" s="1"/>
  <c r="L19" i="27"/>
  <c r="H19" i="27"/>
  <c r="D19" i="27"/>
  <c r="A19" i="27"/>
  <c r="S18" i="27"/>
  <c r="N18" i="27"/>
  <c r="M18" i="27"/>
  <c r="O18" i="27" s="1"/>
  <c r="P18" i="27" s="1"/>
  <c r="L18" i="27"/>
  <c r="H18" i="27"/>
  <c r="D18" i="27"/>
  <c r="A18" i="27"/>
  <c r="S17" i="27"/>
  <c r="N17" i="27"/>
  <c r="M17" i="27"/>
  <c r="L17" i="27"/>
  <c r="O17" i="27" s="1"/>
  <c r="P17" i="27" s="1"/>
  <c r="H17" i="27"/>
  <c r="D17" i="27"/>
  <c r="A17" i="27"/>
  <c r="S16" i="27"/>
  <c r="N16" i="27"/>
  <c r="M16" i="27"/>
  <c r="L16" i="27"/>
  <c r="H16" i="27"/>
  <c r="D16" i="27"/>
  <c r="A16" i="27"/>
  <c r="S15" i="27"/>
  <c r="N15" i="27"/>
  <c r="M15" i="27"/>
  <c r="L15" i="27"/>
  <c r="O15" i="27" s="1"/>
  <c r="P15" i="27" s="1"/>
  <c r="H15" i="27"/>
  <c r="D15" i="27"/>
  <c r="A15" i="27"/>
  <c r="S14" i="27"/>
  <c r="N14" i="27"/>
  <c r="M14" i="27"/>
  <c r="L14" i="27"/>
  <c r="O14" i="27" s="1"/>
  <c r="P14" i="27" s="1"/>
  <c r="H14" i="27"/>
  <c r="D14" i="27"/>
  <c r="A14" i="27"/>
  <c r="S13" i="27"/>
  <c r="N13" i="27"/>
  <c r="M13" i="27"/>
  <c r="L13" i="27"/>
  <c r="O13" i="27" s="1"/>
  <c r="P13" i="27" s="1"/>
  <c r="H13" i="27"/>
  <c r="D13" i="27"/>
  <c r="A13" i="27"/>
  <c r="S12" i="27"/>
  <c r="N12" i="27"/>
  <c r="M12" i="27"/>
  <c r="L12" i="27"/>
  <c r="H12" i="27"/>
  <c r="D12" i="27"/>
  <c r="A12" i="27"/>
  <c r="S11" i="27"/>
  <c r="N11" i="27"/>
  <c r="M11" i="27"/>
  <c r="L11" i="27"/>
  <c r="H11" i="27"/>
  <c r="D11" i="27"/>
  <c r="A11" i="27"/>
  <c r="S31" i="26"/>
  <c r="N31" i="26"/>
  <c r="M31" i="26"/>
  <c r="L31" i="26"/>
  <c r="H31" i="26"/>
  <c r="D31" i="26"/>
  <c r="A31" i="26"/>
  <c r="S30" i="26"/>
  <c r="N30" i="26"/>
  <c r="M30" i="26"/>
  <c r="L30" i="26"/>
  <c r="O30" i="26" s="1"/>
  <c r="P30" i="26" s="1"/>
  <c r="H30" i="26"/>
  <c r="D30" i="26"/>
  <c r="A30" i="26"/>
  <c r="S29" i="26"/>
  <c r="N29" i="26"/>
  <c r="M29" i="26"/>
  <c r="L29" i="26"/>
  <c r="O29" i="26" s="1"/>
  <c r="P29" i="26" s="1"/>
  <c r="H29" i="26"/>
  <c r="D29" i="26"/>
  <c r="A29" i="26"/>
  <c r="S28" i="26"/>
  <c r="N28" i="26"/>
  <c r="M28" i="26"/>
  <c r="L28" i="26"/>
  <c r="H28" i="26"/>
  <c r="D28" i="26"/>
  <c r="A28" i="26"/>
  <c r="S27" i="26"/>
  <c r="N27" i="26"/>
  <c r="M27" i="26"/>
  <c r="L27" i="26"/>
  <c r="O27" i="26" s="1"/>
  <c r="P27" i="26" s="1"/>
  <c r="H27" i="26"/>
  <c r="D27" i="26"/>
  <c r="A27" i="26"/>
  <c r="S26" i="26"/>
  <c r="N26" i="26"/>
  <c r="M26" i="26"/>
  <c r="L26" i="26"/>
  <c r="O26" i="26" s="1"/>
  <c r="P26" i="26" s="1"/>
  <c r="H26" i="26"/>
  <c r="D26" i="26"/>
  <c r="A26" i="26"/>
  <c r="S25" i="26"/>
  <c r="N25" i="26"/>
  <c r="M25" i="26"/>
  <c r="L25" i="26"/>
  <c r="O25" i="26" s="1"/>
  <c r="P25" i="26" s="1"/>
  <c r="H25" i="26"/>
  <c r="D25" i="26"/>
  <c r="A25" i="26"/>
  <c r="S24" i="26"/>
  <c r="N24" i="26"/>
  <c r="M24" i="26"/>
  <c r="L24" i="26"/>
  <c r="H24" i="26"/>
  <c r="D24" i="26"/>
  <c r="A24" i="26"/>
  <c r="S23" i="26"/>
  <c r="N23" i="26"/>
  <c r="M23" i="26"/>
  <c r="L23" i="26"/>
  <c r="H23" i="26"/>
  <c r="D23" i="26"/>
  <c r="A23" i="26"/>
  <c r="S22" i="26"/>
  <c r="N22" i="26"/>
  <c r="M22" i="26"/>
  <c r="L22" i="26"/>
  <c r="H22" i="26"/>
  <c r="D22" i="26"/>
  <c r="A22" i="26"/>
  <c r="S21" i="26"/>
  <c r="N21" i="26"/>
  <c r="M21" i="26"/>
  <c r="L21" i="26"/>
  <c r="H21" i="26"/>
  <c r="D21" i="26"/>
  <c r="A21" i="26"/>
  <c r="S20" i="26"/>
  <c r="N20" i="26"/>
  <c r="M20" i="26"/>
  <c r="L20" i="26"/>
  <c r="H20" i="26"/>
  <c r="D20" i="26"/>
  <c r="A20" i="26"/>
  <c r="S19" i="26"/>
  <c r="N19" i="26"/>
  <c r="M19" i="26"/>
  <c r="L19" i="26"/>
  <c r="H19" i="26"/>
  <c r="D19" i="26"/>
  <c r="A19" i="26"/>
  <c r="S18" i="26"/>
  <c r="N18" i="26"/>
  <c r="M18" i="26"/>
  <c r="L18" i="26"/>
  <c r="O18" i="26" s="1"/>
  <c r="P18" i="26" s="1"/>
  <c r="H18" i="26"/>
  <c r="Q18" i="26" s="1"/>
  <c r="D18" i="26"/>
  <c r="A18" i="26"/>
  <c r="S17" i="26"/>
  <c r="N17" i="26"/>
  <c r="M17" i="26"/>
  <c r="L17" i="26"/>
  <c r="O17" i="26" s="1"/>
  <c r="P17" i="26" s="1"/>
  <c r="H17" i="26"/>
  <c r="D17" i="26"/>
  <c r="A17" i="26"/>
  <c r="S16" i="26"/>
  <c r="N16" i="26"/>
  <c r="M16" i="26"/>
  <c r="L16" i="26"/>
  <c r="H16" i="26"/>
  <c r="D16" i="26"/>
  <c r="A16" i="26"/>
  <c r="S15" i="26"/>
  <c r="N15" i="26"/>
  <c r="M15" i="26"/>
  <c r="L15" i="26"/>
  <c r="H15" i="26"/>
  <c r="D15" i="26"/>
  <c r="A15" i="26"/>
  <c r="S14" i="26"/>
  <c r="N14" i="26"/>
  <c r="M14" i="26"/>
  <c r="L14" i="26"/>
  <c r="O14" i="26" s="1"/>
  <c r="P14" i="26" s="1"/>
  <c r="H14" i="26"/>
  <c r="D14" i="26"/>
  <c r="A14" i="26"/>
  <c r="S13" i="26"/>
  <c r="N13" i="26"/>
  <c r="M13" i="26"/>
  <c r="O13" i="26" s="1"/>
  <c r="P13" i="26" s="1"/>
  <c r="Q13" i="26" s="1"/>
  <c r="L13" i="26"/>
  <c r="H13" i="26"/>
  <c r="D13" i="26"/>
  <c r="A13" i="26"/>
  <c r="S12" i="26"/>
  <c r="N12" i="26"/>
  <c r="O12" i="26" s="1"/>
  <c r="P12" i="26" s="1"/>
  <c r="Q12" i="26" s="1"/>
  <c r="M12" i="26"/>
  <c r="L12" i="26"/>
  <c r="H12" i="26"/>
  <c r="D12" i="26"/>
  <c r="A12" i="26"/>
  <c r="S11" i="26"/>
  <c r="N11" i="26"/>
  <c r="M11" i="26"/>
  <c r="L11" i="26"/>
  <c r="H11" i="26"/>
  <c r="D11" i="26"/>
  <c r="A11" i="26"/>
  <c r="S31" i="25"/>
  <c r="N31" i="25"/>
  <c r="M31" i="25"/>
  <c r="L31" i="25"/>
  <c r="H31" i="25"/>
  <c r="D31" i="25"/>
  <c r="A31" i="25"/>
  <c r="S30" i="25"/>
  <c r="N30" i="25"/>
  <c r="M30" i="25"/>
  <c r="L30" i="25"/>
  <c r="O30" i="25" s="1"/>
  <c r="P30" i="25" s="1"/>
  <c r="H30" i="25"/>
  <c r="Q30" i="25" s="1"/>
  <c r="D30" i="25"/>
  <c r="A30" i="25"/>
  <c r="S29" i="25"/>
  <c r="N29" i="25"/>
  <c r="M29" i="25"/>
  <c r="L29" i="25"/>
  <c r="O29" i="25" s="1"/>
  <c r="P29" i="25" s="1"/>
  <c r="H29" i="25"/>
  <c r="D29" i="25"/>
  <c r="A29" i="25"/>
  <c r="S28" i="25"/>
  <c r="N28" i="25"/>
  <c r="M28" i="25"/>
  <c r="L28" i="25"/>
  <c r="H28" i="25"/>
  <c r="D28" i="25"/>
  <c r="A28" i="25"/>
  <c r="S27" i="25"/>
  <c r="N27" i="25"/>
  <c r="M27" i="25"/>
  <c r="L27" i="25"/>
  <c r="H27" i="25"/>
  <c r="D27" i="25"/>
  <c r="A27" i="25"/>
  <c r="S26" i="25"/>
  <c r="N26" i="25"/>
  <c r="M26" i="25"/>
  <c r="L26" i="25"/>
  <c r="H26" i="25"/>
  <c r="D26" i="25"/>
  <c r="A26" i="25"/>
  <c r="S25" i="25"/>
  <c r="N25" i="25"/>
  <c r="M25" i="25"/>
  <c r="L25" i="25"/>
  <c r="H25" i="25"/>
  <c r="D25" i="25"/>
  <c r="A25" i="25"/>
  <c r="S24" i="25"/>
  <c r="N24" i="25"/>
  <c r="M24" i="25"/>
  <c r="L24" i="25"/>
  <c r="O24" i="25" s="1"/>
  <c r="P24" i="25" s="1"/>
  <c r="H24" i="25"/>
  <c r="D24" i="25"/>
  <c r="A24" i="25"/>
  <c r="S23" i="25"/>
  <c r="N23" i="25"/>
  <c r="M23" i="25"/>
  <c r="L23" i="25"/>
  <c r="O23" i="25" s="1"/>
  <c r="P23" i="25" s="1"/>
  <c r="H23" i="25"/>
  <c r="D23" i="25"/>
  <c r="A23" i="25"/>
  <c r="S22" i="25"/>
  <c r="N22" i="25"/>
  <c r="M22" i="25"/>
  <c r="L22" i="25"/>
  <c r="H22" i="25"/>
  <c r="D22" i="25"/>
  <c r="A22" i="25"/>
  <c r="S21" i="25"/>
  <c r="N21" i="25"/>
  <c r="M21" i="25"/>
  <c r="L21" i="25"/>
  <c r="H21" i="25"/>
  <c r="D21" i="25"/>
  <c r="A21" i="25"/>
  <c r="S20" i="25"/>
  <c r="N20" i="25"/>
  <c r="M20" i="25"/>
  <c r="L20" i="25"/>
  <c r="H20" i="25"/>
  <c r="D20" i="25"/>
  <c r="A20" i="25"/>
  <c r="S19" i="25"/>
  <c r="N19" i="25"/>
  <c r="M19" i="25"/>
  <c r="L19" i="25"/>
  <c r="O19" i="25" s="1"/>
  <c r="P19" i="25" s="1"/>
  <c r="H19" i="25"/>
  <c r="D19" i="25"/>
  <c r="A19" i="25"/>
  <c r="S18" i="25"/>
  <c r="N18" i="25"/>
  <c r="M18" i="25"/>
  <c r="L18" i="25"/>
  <c r="O18" i="25" s="1"/>
  <c r="P18" i="25" s="1"/>
  <c r="H18" i="25"/>
  <c r="D18" i="25"/>
  <c r="A18" i="25"/>
  <c r="S17" i="25"/>
  <c r="N17" i="25"/>
  <c r="M17" i="25"/>
  <c r="L17" i="25"/>
  <c r="H17" i="25"/>
  <c r="D17" i="25"/>
  <c r="A17" i="25"/>
  <c r="S16" i="25"/>
  <c r="N16" i="25"/>
  <c r="M16" i="25"/>
  <c r="O16" i="25" s="1"/>
  <c r="P16" i="25" s="1"/>
  <c r="L16" i="25"/>
  <c r="H16" i="25"/>
  <c r="D16" i="25"/>
  <c r="A16" i="25"/>
  <c r="S15" i="25"/>
  <c r="N15" i="25"/>
  <c r="M15" i="25"/>
  <c r="O15" i="25" s="1"/>
  <c r="P15" i="25" s="1"/>
  <c r="L15" i="25"/>
  <c r="H15" i="25"/>
  <c r="D15" i="25"/>
  <c r="A15" i="25"/>
  <c r="S14" i="25"/>
  <c r="N14" i="25"/>
  <c r="O14" i="25" s="1"/>
  <c r="P14" i="25" s="1"/>
  <c r="M14" i="25"/>
  <c r="L14" i="25"/>
  <c r="H14" i="25"/>
  <c r="D14" i="25"/>
  <c r="A14" i="25"/>
  <c r="S13" i="25"/>
  <c r="N13" i="25"/>
  <c r="M13" i="25"/>
  <c r="L13" i="25"/>
  <c r="H13" i="25"/>
  <c r="D13" i="25"/>
  <c r="A13" i="25"/>
  <c r="S12" i="25"/>
  <c r="N12" i="25"/>
  <c r="M12" i="25"/>
  <c r="L12" i="25"/>
  <c r="O12" i="25" s="1"/>
  <c r="P12" i="25" s="1"/>
  <c r="Q12" i="25" s="1"/>
  <c r="H12" i="25"/>
  <c r="D12" i="25"/>
  <c r="A12" i="25"/>
  <c r="S11" i="25"/>
  <c r="N11" i="25"/>
  <c r="M11" i="25"/>
  <c r="L11" i="25"/>
  <c r="H11" i="25"/>
  <c r="D11" i="25"/>
  <c r="A11" i="25"/>
  <c r="S31" i="24"/>
  <c r="N31" i="24"/>
  <c r="M31" i="24"/>
  <c r="L31" i="24"/>
  <c r="O31" i="24" s="1"/>
  <c r="P31" i="24" s="1"/>
  <c r="H31" i="24"/>
  <c r="D31" i="24"/>
  <c r="A31" i="24"/>
  <c r="S30" i="24"/>
  <c r="O30" i="24"/>
  <c r="P30" i="24" s="1"/>
  <c r="N30" i="24"/>
  <c r="M30" i="24"/>
  <c r="L30" i="24"/>
  <c r="H30" i="24"/>
  <c r="D30" i="24"/>
  <c r="A30" i="24"/>
  <c r="S29" i="24"/>
  <c r="N29" i="24"/>
  <c r="M29" i="24"/>
  <c r="L29" i="24"/>
  <c r="O29" i="24" s="1"/>
  <c r="P29" i="24" s="1"/>
  <c r="H29" i="24"/>
  <c r="D29" i="24"/>
  <c r="A29" i="24"/>
  <c r="S28" i="24"/>
  <c r="N28" i="24"/>
  <c r="M28" i="24"/>
  <c r="O28" i="24" s="1"/>
  <c r="P28" i="24" s="1"/>
  <c r="L28" i="24"/>
  <c r="H28" i="24"/>
  <c r="D28" i="24"/>
  <c r="A28" i="24"/>
  <c r="S27" i="24"/>
  <c r="N27" i="24"/>
  <c r="O27" i="24" s="1"/>
  <c r="P27" i="24" s="1"/>
  <c r="M27" i="24"/>
  <c r="L27" i="24"/>
  <c r="H27" i="24"/>
  <c r="D27" i="24"/>
  <c r="A27" i="24"/>
  <c r="S26" i="24"/>
  <c r="N26" i="24"/>
  <c r="M26" i="24"/>
  <c r="O26" i="24" s="1"/>
  <c r="P26" i="24" s="1"/>
  <c r="L26" i="24"/>
  <c r="H26" i="24"/>
  <c r="D26" i="24"/>
  <c r="A26" i="24"/>
  <c r="S25" i="24"/>
  <c r="N25" i="24"/>
  <c r="M25" i="24"/>
  <c r="L25" i="24"/>
  <c r="O25" i="24" s="1"/>
  <c r="P25" i="24" s="1"/>
  <c r="H25" i="24"/>
  <c r="D25" i="24"/>
  <c r="A25" i="24"/>
  <c r="S24" i="24"/>
  <c r="N24" i="24"/>
  <c r="M24" i="24"/>
  <c r="O24" i="24" s="1"/>
  <c r="P24" i="24" s="1"/>
  <c r="L24" i="24"/>
  <c r="H24" i="24"/>
  <c r="D24" i="24"/>
  <c r="A24" i="24"/>
  <c r="S23" i="24"/>
  <c r="N23" i="24"/>
  <c r="O23" i="24" s="1"/>
  <c r="P23" i="24" s="1"/>
  <c r="M23" i="24"/>
  <c r="L23" i="24"/>
  <c r="H23" i="24"/>
  <c r="D23" i="24"/>
  <c r="A23" i="24"/>
  <c r="S22" i="24"/>
  <c r="O22" i="24"/>
  <c r="P22" i="24" s="1"/>
  <c r="N22" i="24"/>
  <c r="M22" i="24"/>
  <c r="L22" i="24"/>
  <c r="H22" i="24"/>
  <c r="D22" i="24"/>
  <c r="A22" i="24"/>
  <c r="S21" i="24"/>
  <c r="N21" i="24"/>
  <c r="M21" i="24"/>
  <c r="L21" i="24"/>
  <c r="O21" i="24" s="1"/>
  <c r="P21" i="24" s="1"/>
  <c r="H21" i="24"/>
  <c r="D21" i="24"/>
  <c r="A21" i="24"/>
  <c r="S20" i="24"/>
  <c r="N20" i="24"/>
  <c r="M20" i="24"/>
  <c r="L20" i="24"/>
  <c r="O20" i="24" s="1"/>
  <c r="P20" i="24" s="1"/>
  <c r="H20" i="24"/>
  <c r="D20" i="24"/>
  <c r="A20" i="24"/>
  <c r="S19" i="24"/>
  <c r="N19" i="24"/>
  <c r="M19" i="24"/>
  <c r="L19" i="24"/>
  <c r="O19" i="24" s="1"/>
  <c r="P19" i="24" s="1"/>
  <c r="H19" i="24"/>
  <c r="D19" i="24"/>
  <c r="A19" i="24"/>
  <c r="S18" i="24"/>
  <c r="N18" i="24"/>
  <c r="M18" i="24"/>
  <c r="L18" i="24"/>
  <c r="O18" i="24" s="1"/>
  <c r="P18" i="24" s="1"/>
  <c r="H18" i="24"/>
  <c r="D18" i="24"/>
  <c r="A18" i="24"/>
  <c r="S17" i="24"/>
  <c r="N17" i="24"/>
  <c r="M17" i="24"/>
  <c r="O17" i="24" s="1"/>
  <c r="P17" i="24" s="1"/>
  <c r="Q17" i="24" s="1"/>
  <c r="L17" i="24"/>
  <c r="H17" i="24"/>
  <c r="D17" i="24"/>
  <c r="A17" i="24"/>
  <c r="S16" i="24"/>
  <c r="N16" i="24"/>
  <c r="M16" i="24"/>
  <c r="L16" i="24"/>
  <c r="H16" i="24"/>
  <c r="D16" i="24"/>
  <c r="A16" i="24"/>
  <c r="S15" i="24"/>
  <c r="N15" i="24"/>
  <c r="M15" i="24"/>
  <c r="L15" i="24"/>
  <c r="H15" i="24"/>
  <c r="D15" i="24"/>
  <c r="A15" i="24"/>
  <c r="S14" i="24"/>
  <c r="N14" i="24"/>
  <c r="M14" i="24"/>
  <c r="L14" i="24"/>
  <c r="O14" i="24" s="1"/>
  <c r="P14" i="24" s="1"/>
  <c r="H14" i="24"/>
  <c r="D14" i="24"/>
  <c r="A14" i="24"/>
  <c r="S13" i="24"/>
  <c r="N13" i="24"/>
  <c r="M13" i="24"/>
  <c r="L13" i="24"/>
  <c r="H13" i="24"/>
  <c r="D13" i="24"/>
  <c r="A13" i="24"/>
  <c r="S12" i="24"/>
  <c r="N12" i="24"/>
  <c r="M12" i="24"/>
  <c r="L12" i="24"/>
  <c r="H12" i="24"/>
  <c r="D12" i="24"/>
  <c r="A12" i="24"/>
  <c r="S11" i="24"/>
  <c r="N11" i="24"/>
  <c r="M11" i="24"/>
  <c r="L11" i="24"/>
  <c r="H11" i="24"/>
  <c r="D11" i="24"/>
  <c r="A11" i="24"/>
  <c r="S31" i="23"/>
  <c r="N31" i="23"/>
  <c r="M31" i="23"/>
  <c r="L31" i="23"/>
  <c r="O31" i="23" s="1"/>
  <c r="P31" i="23" s="1"/>
  <c r="H31" i="23"/>
  <c r="D31" i="23"/>
  <c r="A31" i="23"/>
  <c r="S30" i="23"/>
  <c r="N30" i="23"/>
  <c r="M30" i="23"/>
  <c r="L30" i="23"/>
  <c r="O30" i="23" s="1"/>
  <c r="P30" i="23" s="1"/>
  <c r="H30" i="23"/>
  <c r="D30" i="23"/>
  <c r="A30" i="23"/>
  <c r="S29" i="23"/>
  <c r="N29" i="23"/>
  <c r="M29" i="23"/>
  <c r="L29" i="23"/>
  <c r="O29" i="23" s="1"/>
  <c r="P29" i="23" s="1"/>
  <c r="H29" i="23"/>
  <c r="D29" i="23"/>
  <c r="A29" i="23"/>
  <c r="S28" i="23"/>
  <c r="N28" i="23"/>
  <c r="M28" i="23"/>
  <c r="L28" i="23"/>
  <c r="H28" i="23"/>
  <c r="D28" i="23"/>
  <c r="A28" i="23"/>
  <c r="S27" i="23"/>
  <c r="N27" i="23"/>
  <c r="M27" i="23"/>
  <c r="L27" i="23"/>
  <c r="O27" i="23" s="1"/>
  <c r="P27" i="23" s="1"/>
  <c r="H27" i="23"/>
  <c r="D27" i="23"/>
  <c r="A27" i="23"/>
  <c r="S26" i="23"/>
  <c r="N26" i="23"/>
  <c r="M26" i="23"/>
  <c r="L26" i="23"/>
  <c r="O26" i="23" s="1"/>
  <c r="P26" i="23" s="1"/>
  <c r="H26" i="23"/>
  <c r="D26" i="23"/>
  <c r="A26" i="23"/>
  <c r="S25" i="23"/>
  <c r="N25" i="23"/>
  <c r="M25" i="23"/>
  <c r="L25" i="23"/>
  <c r="H25" i="23"/>
  <c r="D25" i="23"/>
  <c r="A25" i="23"/>
  <c r="S24" i="23"/>
  <c r="N24" i="23"/>
  <c r="M24" i="23"/>
  <c r="L24" i="23"/>
  <c r="H24" i="23"/>
  <c r="D24" i="23"/>
  <c r="A24" i="23"/>
  <c r="S23" i="23"/>
  <c r="N23" i="23"/>
  <c r="M23" i="23"/>
  <c r="L23" i="23"/>
  <c r="O23" i="23" s="1"/>
  <c r="P23" i="23" s="1"/>
  <c r="H23" i="23"/>
  <c r="D23" i="23"/>
  <c r="A23" i="23"/>
  <c r="S22" i="23"/>
  <c r="N22" i="23"/>
  <c r="M22" i="23"/>
  <c r="L22" i="23"/>
  <c r="H22" i="23"/>
  <c r="D22" i="23"/>
  <c r="A22" i="23"/>
  <c r="S21" i="23"/>
  <c r="N21" i="23"/>
  <c r="M21" i="23"/>
  <c r="L21" i="23"/>
  <c r="H21" i="23"/>
  <c r="D21" i="23"/>
  <c r="A21" i="23"/>
  <c r="S20" i="23"/>
  <c r="N20" i="23"/>
  <c r="M20" i="23"/>
  <c r="L20" i="23"/>
  <c r="H20" i="23"/>
  <c r="D20" i="23"/>
  <c r="A20" i="23"/>
  <c r="S19" i="23"/>
  <c r="N19" i="23"/>
  <c r="M19" i="23"/>
  <c r="L19" i="23"/>
  <c r="H19" i="23"/>
  <c r="D19" i="23"/>
  <c r="A19" i="23"/>
  <c r="S18" i="23"/>
  <c r="N18" i="23"/>
  <c r="M18" i="23"/>
  <c r="L18" i="23"/>
  <c r="O18" i="23" s="1"/>
  <c r="P18" i="23" s="1"/>
  <c r="H18" i="23"/>
  <c r="D18" i="23"/>
  <c r="A18" i="23"/>
  <c r="S17" i="23"/>
  <c r="N17" i="23"/>
  <c r="M17" i="23"/>
  <c r="L17" i="23"/>
  <c r="O17" i="23" s="1"/>
  <c r="P17" i="23" s="1"/>
  <c r="H17" i="23"/>
  <c r="D17" i="23"/>
  <c r="A17" i="23"/>
  <c r="S16" i="23"/>
  <c r="N16" i="23"/>
  <c r="M16" i="23"/>
  <c r="L16" i="23"/>
  <c r="H16" i="23"/>
  <c r="D16" i="23"/>
  <c r="A16" i="23"/>
  <c r="S15" i="23"/>
  <c r="N15" i="23"/>
  <c r="M15" i="23"/>
  <c r="L15" i="23"/>
  <c r="O15" i="23" s="1"/>
  <c r="P15" i="23" s="1"/>
  <c r="H15" i="23"/>
  <c r="D15" i="23"/>
  <c r="A15" i="23"/>
  <c r="S14" i="23"/>
  <c r="N14" i="23"/>
  <c r="M14" i="23"/>
  <c r="L14" i="23"/>
  <c r="O14" i="23" s="1"/>
  <c r="P14" i="23" s="1"/>
  <c r="H14" i="23"/>
  <c r="D14" i="23"/>
  <c r="A14" i="23"/>
  <c r="S13" i="23"/>
  <c r="N13" i="23"/>
  <c r="M13" i="23"/>
  <c r="L13" i="23"/>
  <c r="O13" i="23" s="1"/>
  <c r="P13" i="23" s="1"/>
  <c r="H13" i="23"/>
  <c r="D13" i="23"/>
  <c r="A13" i="23"/>
  <c r="S12" i="23"/>
  <c r="N12" i="23"/>
  <c r="M12" i="23"/>
  <c r="L12" i="23"/>
  <c r="H12" i="23"/>
  <c r="D12" i="23"/>
  <c r="A12" i="23"/>
  <c r="S11" i="23"/>
  <c r="N11" i="23"/>
  <c r="M11" i="23"/>
  <c r="L11" i="23"/>
  <c r="H11" i="23"/>
  <c r="D11" i="23"/>
  <c r="A11" i="23"/>
  <c r="S31" i="22"/>
  <c r="N31" i="22"/>
  <c r="M31" i="22"/>
  <c r="L31" i="22"/>
  <c r="O31" i="22" s="1"/>
  <c r="P31" i="22" s="1"/>
  <c r="H31" i="22"/>
  <c r="D31" i="22"/>
  <c r="A31" i="22"/>
  <c r="S30" i="22"/>
  <c r="N30" i="22"/>
  <c r="M30" i="22"/>
  <c r="L30" i="22"/>
  <c r="H30" i="22"/>
  <c r="D30" i="22"/>
  <c r="A30" i="22"/>
  <c r="S29" i="22"/>
  <c r="N29" i="22"/>
  <c r="M29" i="22"/>
  <c r="L29" i="22"/>
  <c r="O29" i="22" s="1"/>
  <c r="P29" i="22" s="1"/>
  <c r="H29" i="22"/>
  <c r="D29" i="22"/>
  <c r="A29" i="22"/>
  <c r="S28" i="22"/>
  <c r="N28" i="22"/>
  <c r="M28" i="22"/>
  <c r="L28" i="22"/>
  <c r="H28" i="22"/>
  <c r="D28" i="22"/>
  <c r="A28" i="22"/>
  <c r="S27" i="22"/>
  <c r="N27" i="22"/>
  <c r="M27" i="22"/>
  <c r="L27" i="22"/>
  <c r="O27" i="22" s="1"/>
  <c r="P27" i="22" s="1"/>
  <c r="H27" i="22"/>
  <c r="D27" i="22"/>
  <c r="A27" i="22"/>
  <c r="S26" i="22"/>
  <c r="N26" i="22"/>
  <c r="M26" i="22"/>
  <c r="L26" i="22"/>
  <c r="H26" i="22"/>
  <c r="D26" i="22"/>
  <c r="A26" i="22"/>
  <c r="S25" i="22"/>
  <c r="N25" i="22"/>
  <c r="M25" i="22"/>
  <c r="L25" i="22"/>
  <c r="H25" i="22"/>
  <c r="D25" i="22"/>
  <c r="A25" i="22"/>
  <c r="S24" i="22"/>
  <c r="N24" i="22"/>
  <c r="M24" i="22"/>
  <c r="L24" i="22"/>
  <c r="H24" i="22"/>
  <c r="D24" i="22"/>
  <c r="A24" i="22"/>
  <c r="S23" i="22"/>
  <c r="N23" i="22"/>
  <c r="M23" i="22"/>
  <c r="L23" i="22"/>
  <c r="O23" i="22" s="1"/>
  <c r="P23" i="22" s="1"/>
  <c r="H23" i="22"/>
  <c r="D23" i="22"/>
  <c r="A23" i="22"/>
  <c r="S22" i="22"/>
  <c r="N22" i="22"/>
  <c r="M22" i="22"/>
  <c r="L22" i="22"/>
  <c r="H22" i="22"/>
  <c r="D22" i="22"/>
  <c r="A22" i="22"/>
  <c r="S21" i="22"/>
  <c r="N21" i="22"/>
  <c r="M21" i="22"/>
  <c r="L21" i="22"/>
  <c r="H21" i="22"/>
  <c r="D21" i="22"/>
  <c r="A21" i="22"/>
  <c r="S20" i="22"/>
  <c r="N20" i="22"/>
  <c r="M20" i="22"/>
  <c r="L20" i="22"/>
  <c r="H20" i="22"/>
  <c r="D20" i="22"/>
  <c r="A20" i="22"/>
  <c r="S19" i="22"/>
  <c r="N19" i="22"/>
  <c r="M19" i="22"/>
  <c r="L19" i="22"/>
  <c r="O19" i="22" s="1"/>
  <c r="P19" i="22" s="1"/>
  <c r="H19" i="22"/>
  <c r="D19" i="22"/>
  <c r="A19" i="22"/>
  <c r="S18" i="22"/>
  <c r="N18" i="22"/>
  <c r="M18" i="22"/>
  <c r="L18" i="22"/>
  <c r="H18" i="22"/>
  <c r="D18" i="22"/>
  <c r="A18" i="22"/>
  <c r="S17" i="22"/>
  <c r="N17" i="22"/>
  <c r="M17" i="22"/>
  <c r="L17" i="22"/>
  <c r="H17" i="22"/>
  <c r="D17" i="22"/>
  <c r="A17" i="22"/>
  <c r="S16" i="22"/>
  <c r="N16" i="22"/>
  <c r="M16" i="22"/>
  <c r="L16" i="22"/>
  <c r="H16" i="22"/>
  <c r="D16" i="22"/>
  <c r="A16" i="22"/>
  <c r="S15" i="22"/>
  <c r="N15" i="22"/>
  <c r="M15" i="22"/>
  <c r="L15" i="22"/>
  <c r="O15" i="22" s="1"/>
  <c r="P15" i="22" s="1"/>
  <c r="Q15" i="22" s="1"/>
  <c r="H15" i="22"/>
  <c r="D15" i="22"/>
  <c r="A15" i="22"/>
  <c r="S14" i="22"/>
  <c r="N14" i="22"/>
  <c r="M14" i="22"/>
  <c r="L14" i="22"/>
  <c r="O14" i="22" s="1"/>
  <c r="P14" i="22" s="1"/>
  <c r="H14" i="22"/>
  <c r="D14" i="22"/>
  <c r="A14" i="22"/>
  <c r="S13" i="22"/>
  <c r="N13" i="22"/>
  <c r="M13" i="22"/>
  <c r="L13" i="22"/>
  <c r="H13" i="22"/>
  <c r="D13" i="22"/>
  <c r="A13" i="22"/>
  <c r="S12" i="22"/>
  <c r="N12" i="22"/>
  <c r="M12" i="22"/>
  <c r="L12" i="22"/>
  <c r="H12" i="22"/>
  <c r="D12" i="22"/>
  <c r="A12" i="22"/>
  <c r="S11" i="22"/>
  <c r="N11" i="22"/>
  <c r="M11" i="22"/>
  <c r="L11" i="22"/>
  <c r="H11" i="22"/>
  <c r="D11" i="22"/>
  <c r="A11" i="22"/>
  <c r="S31" i="21"/>
  <c r="N31" i="21"/>
  <c r="M31" i="21"/>
  <c r="L31" i="21"/>
  <c r="H31" i="21"/>
  <c r="D31" i="21"/>
  <c r="A31" i="21"/>
  <c r="S30" i="21"/>
  <c r="N30" i="21"/>
  <c r="M30" i="21"/>
  <c r="L30" i="21"/>
  <c r="H30" i="21"/>
  <c r="D30" i="21"/>
  <c r="A30" i="21"/>
  <c r="S29" i="21"/>
  <c r="N29" i="21"/>
  <c r="M29" i="21"/>
  <c r="L29" i="21"/>
  <c r="O29" i="21" s="1"/>
  <c r="P29" i="21" s="1"/>
  <c r="H29" i="21"/>
  <c r="D29" i="21"/>
  <c r="A29" i="21"/>
  <c r="S28" i="21"/>
  <c r="N28" i="21"/>
  <c r="M28" i="21"/>
  <c r="L28" i="21"/>
  <c r="H28" i="21"/>
  <c r="D28" i="21"/>
  <c r="A28" i="21"/>
  <c r="S27" i="21"/>
  <c r="N27" i="21"/>
  <c r="M27" i="21"/>
  <c r="L27" i="21"/>
  <c r="H27" i="21"/>
  <c r="D27" i="21"/>
  <c r="A27" i="21"/>
  <c r="S26" i="21"/>
  <c r="N26" i="21"/>
  <c r="M26" i="21"/>
  <c r="L26" i="21"/>
  <c r="O26" i="21" s="1"/>
  <c r="P26" i="21" s="1"/>
  <c r="H26" i="21"/>
  <c r="D26" i="21"/>
  <c r="A26" i="21"/>
  <c r="S25" i="21"/>
  <c r="N25" i="21"/>
  <c r="M25" i="21"/>
  <c r="L25" i="21"/>
  <c r="H25" i="21"/>
  <c r="D25" i="21"/>
  <c r="A25" i="21"/>
  <c r="S24" i="21"/>
  <c r="N24" i="21"/>
  <c r="M24" i="21"/>
  <c r="L24" i="21"/>
  <c r="H24" i="21"/>
  <c r="D24" i="21"/>
  <c r="A24" i="21"/>
  <c r="S23" i="21"/>
  <c r="N23" i="21"/>
  <c r="M23" i="21"/>
  <c r="L23" i="21"/>
  <c r="H23" i="21"/>
  <c r="D23" i="21"/>
  <c r="A23" i="21"/>
  <c r="S22" i="21"/>
  <c r="N22" i="21"/>
  <c r="M22" i="21"/>
  <c r="L22" i="21"/>
  <c r="O22" i="21" s="1"/>
  <c r="P22" i="21" s="1"/>
  <c r="H22" i="21"/>
  <c r="D22" i="21"/>
  <c r="A22" i="21"/>
  <c r="S21" i="21"/>
  <c r="N21" i="21"/>
  <c r="M21" i="21"/>
  <c r="L21" i="21"/>
  <c r="O21" i="21" s="1"/>
  <c r="P21" i="21" s="1"/>
  <c r="H21" i="21"/>
  <c r="D21" i="21"/>
  <c r="A21" i="21"/>
  <c r="S20" i="21"/>
  <c r="N20" i="21"/>
  <c r="M20" i="21"/>
  <c r="L20" i="21"/>
  <c r="H20" i="21"/>
  <c r="D20" i="21"/>
  <c r="A20" i="21"/>
  <c r="S19" i="21"/>
  <c r="N19" i="21"/>
  <c r="M19" i="21"/>
  <c r="L19" i="21"/>
  <c r="H19" i="21"/>
  <c r="D19" i="21"/>
  <c r="A19" i="21"/>
  <c r="S18" i="21"/>
  <c r="N18" i="21"/>
  <c r="M18" i="21"/>
  <c r="L18" i="21"/>
  <c r="O18" i="21" s="1"/>
  <c r="P18" i="21" s="1"/>
  <c r="H18" i="21"/>
  <c r="D18" i="21"/>
  <c r="A18" i="21"/>
  <c r="S17" i="21"/>
  <c r="N17" i="21"/>
  <c r="M17" i="21"/>
  <c r="L17" i="21"/>
  <c r="O17" i="21" s="1"/>
  <c r="P17" i="21" s="1"/>
  <c r="H17" i="21"/>
  <c r="D17" i="21"/>
  <c r="A17" i="21"/>
  <c r="S16" i="21"/>
  <c r="N16" i="21"/>
  <c r="M16" i="21"/>
  <c r="L16" i="21"/>
  <c r="H16" i="21"/>
  <c r="D16" i="21"/>
  <c r="A16" i="21"/>
  <c r="S15" i="21"/>
  <c r="N15" i="21"/>
  <c r="M15" i="21"/>
  <c r="L15" i="21"/>
  <c r="H15" i="21"/>
  <c r="D15" i="21"/>
  <c r="A15" i="21"/>
  <c r="S14" i="21"/>
  <c r="N14" i="21"/>
  <c r="M14" i="21"/>
  <c r="O14" i="21" s="1"/>
  <c r="P14" i="21" s="1"/>
  <c r="L14" i="21"/>
  <c r="H14" i="21"/>
  <c r="D14" i="21"/>
  <c r="A14" i="21"/>
  <c r="S13" i="21"/>
  <c r="N13" i="21"/>
  <c r="M13" i="21"/>
  <c r="L13" i="21"/>
  <c r="O13" i="21" s="1"/>
  <c r="P13" i="21" s="1"/>
  <c r="H13" i="21"/>
  <c r="D13" i="21"/>
  <c r="A13" i="21"/>
  <c r="S12" i="21"/>
  <c r="N12" i="21"/>
  <c r="M12" i="21"/>
  <c r="L12" i="21"/>
  <c r="H12" i="21"/>
  <c r="D12" i="21"/>
  <c r="A12" i="21"/>
  <c r="S11" i="21"/>
  <c r="N11" i="21"/>
  <c r="M11" i="21"/>
  <c r="L11" i="21"/>
  <c r="H11" i="21"/>
  <c r="D11" i="21"/>
  <c r="A11" i="21"/>
  <c r="S31" i="20"/>
  <c r="N31" i="20"/>
  <c r="M31" i="20"/>
  <c r="L31" i="20"/>
  <c r="O31" i="20" s="1"/>
  <c r="P31" i="20" s="1"/>
  <c r="H31" i="20"/>
  <c r="D31" i="20"/>
  <c r="A31" i="20"/>
  <c r="S30" i="20"/>
  <c r="N30" i="20"/>
  <c r="M30" i="20"/>
  <c r="L30" i="20"/>
  <c r="O30" i="20" s="1"/>
  <c r="P30" i="20" s="1"/>
  <c r="H30" i="20"/>
  <c r="D30" i="20"/>
  <c r="A30" i="20"/>
  <c r="S29" i="20"/>
  <c r="N29" i="20"/>
  <c r="M29" i="20"/>
  <c r="L29" i="20"/>
  <c r="H29" i="20"/>
  <c r="D29" i="20"/>
  <c r="A29" i="20"/>
  <c r="S28" i="20"/>
  <c r="N28" i="20"/>
  <c r="M28" i="20"/>
  <c r="L28" i="20"/>
  <c r="O28" i="20" s="1"/>
  <c r="P28" i="20" s="1"/>
  <c r="H28" i="20"/>
  <c r="D28" i="20"/>
  <c r="A28" i="20"/>
  <c r="S27" i="20"/>
  <c r="N27" i="20"/>
  <c r="M27" i="20"/>
  <c r="L27" i="20"/>
  <c r="O27" i="20" s="1"/>
  <c r="P27" i="20" s="1"/>
  <c r="H27" i="20"/>
  <c r="D27" i="20"/>
  <c r="A27" i="20"/>
  <c r="S26" i="20"/>
  <c r="N26" i="20"/>
  <c r="M26" i="20"/>
  <c r="L26" i="20"/>
  <c r="H26" i="20"/>
  <c r="D26" i="20"/>
  <c r="A26" i="20"/>
  <c r="S25" i="20"/>
  <c r="N25" i="20"/>
  <c r="M25" i="20"/>
  <c r="L25" i="20"/>
  <c r="H25" i="20"/>
  <c r="D25" i="20"/>
  <c r="A25" i="20"/>
  <c r="S24" i="20"/>
  <c r="N24" i="20"/>
  <c r="M24" i="20"/>
  <c r="L24" i="20"/>
  <c r="O24" i="20" s="1"/>
  <c r="P24" i="20" s="1"/>
  <c r="H24" i="20"/>
  <c r="Q24" i="20" s="1"/>
  <c r="D24" i="20"/>
  <c r="A24" i="20"/>
  <c r="S23" i="20"/>
  <c r="N23" i="20"/>
  <c r="M23" i="20"/>
  <c r="L23" i="20"/>
  <c r="H23" i="20"/>
  <c r="D23" i="20"/>
  <c r="A23" i="20"/>
  <c r="S22" i="20"/>
  <c r="N22" i="20"/>
  <c r="M22" i="20"/>
  <c r="L22" i="20"/>
  <c r="H22" i="20"/>
  <c r="D22" i="20"/>
  <c r="A22" i="20"/>
  <c r="S21" i="20"/>
  <c r="N21" i="20"/>
  <c r="M21" i="20"/>
  <c r="L21" i="20"/>
  <c r="H21" i="20"/>
  <c r="D21" i="20"/>
  <c r="A21" i="20"/>
  <c r="S20" i="20"/>
  <c r="N20" i="20"/>
  <c r="M20" i="20"/>
  <c r="L20" i="20"/>
  <c r="H20" i="20"/>
  <c r="D20" i="20"/>
  <c r="A20" i="20"/>
  <c r="S19" i="20"/>
  <c r="N19" i="20"/>
  <c r="M19" i="20"/>
  <c r="L19" i="20"/>
  <c r="H19" i="20"/>
  <c r="D19" i="20"/>
  <c r="A19" i="20"/>
  <c r="S18" i="20"/>
  <c r="N18" i="20"/>
  <c r="M18" i="20"/>
  <c r="L18" i="20"/>
  <c r="O18" i="20" s="1"/>
  <c r="P18" i="20" s="1"/>
  <c r="H18" i="20"/>
  <c r="D18" i="20"/>
  <c r="A18" i="20"/>
  <c r="S17" i="20"/>
  <c r="N17" i="20"/>
  <c r="M17" i="20"/>
  <c r="L17" i="20"/>
  <c r="H17" i="20"/>
  <c r="D17" i="20"/>
  <c r="A17" i="20"/>
  <c r="S16" i="20"/>
  <c r="N16" i="20"/>
  <c r="M16" i="20"/>
  <c r="L16" i="20"/>
  <c r="H16" i="20"/>
  <c r="D16" i="20"/>
  <c r="A16" i="20"/>
  <c r="S15" i="20"/>
  <c r="N15" i="20"/>
  <c r="M15" i="20"/>
  <c r="L15" i="20"/>
  <c r="H15" i="20"/>
  <c r="D15" i="20"/>
  <c r="A15" i="20"/>
  <c r="S14" i="20"/>
  <c r="O14" i="20"/>
  <c r="P14" i="20" s="1"/>
  <c r="N14" i="20"/>
  <c r="M14" i="20"/>
  <c r="L14" i="20"/>
  <c r="H14" i="20"/>
  <c r="D14" i="20"/>
  <c r="A14" i="20"/>
  <c r="S13" i="20"/>
  <c r="N13" i="20"/>
  <c r="O13" i="20" s="1"/>
  <c r="P13" i="20" s="1"/>
  <c r="Q13" i="20" s="1"/>
  <c r="M13" i="20"/>
  <c r="L13" i="20"/>
  <c r="H13" i="20"/>
  <c r="D13" i="20"/>
  <c r="A13" i="20"/>
  <c r="S12" i="20"/>
  <c r="N12" i="20"/>
  <c r="M12" i="20"/>
  <c r="O12" i="20" s="1"/>
  <c r="P12" i="20" s="1"/>
  <c r="Q12" i="20" s="1"/>
  <c r="L12" i="20"/>
  <c r="H12" i="20"/>
  <c r="D12" i="20"/>
  <c r="A12" i="20"/>
  <c r="S11" i="20"/>
  <c r="N11" i="20"/>
  <c r="M11" i="20"/>
  <c r="L11" i="20"/>
  <c r="H11" i="20"/>
  <c r="D11" i="20"/>
  <c r="A11" i="20"/>
  <c r="S31" i="19"/>
  <c r="N31" i="19"/>
  <c r="M31" i="19"/>
  <c r="L31" i="19"/>
  <c r="O31" i="19" s="1"/>
  <c r="P31" i="19" s="1"/>
  <c r="Q31" i="19" s="1"/>
  <c r="H31" i="19"/>
  <c r="D31" i="19"/>
  <c r="A31" i="19"/>
  <c r="S30" i="19"/>
  <c r="N30" i="19"/>
  <c r="M30" i="19"/>
  <c r="L30" i="19"/>
  <c r="H30" i="19"/>
  <c r="D30" i="19"/>
  <c r="A30" i="19"/>
  <c r="S29" i="19"/>
  <c r="N29" i="19"/>
  <c r="M29" i="19"/>
  <c r="L29" i="19"/>
  <c r="H29" i="19"/>
  <c r="D29" i="19"/>
  <c r="A29" i="19"/>
  <c r="S28" i="19"/>
  <c r="N28" i="19"/>
  <c r="M28" i="19"/>
  <c r="L28" i="19"/>
  <c r="O28" i="19" s="1"/>
  <c r="P28" i="19" s="1"/>
  <c r="H28" i="19"/>
  <c r="D28" i="19"/>
  <c r="A28" i="19"/>
  <c r="S27" i="19"/>
  <c r="N27" i="19"/>
  <c r="M27" i="19"/>
  <c r="L27" i="19"/>
  <c r="H27" i="19"/>
  <c r="D27" i="19"/>
  <c r="A27" i="19"/>
  <c r="S26" i="19"/>
  <c r="N26" i="19"/>
  <c r="M26" i="19"/>
  <c r="L26" i="19"/>
  <c r="O26" i="19" s="1"/>
  <c r="P26" i="19" s="1"/>
  <c r="Q26" i="19" s="1"/>
  <c r="H26" i="19"/>
  <c r="D26" i="19"/>
  <c r="A26" i="19"/>
  <c r="S25" i="19"/>
  <c r="N25" i="19"/>
  <c r="M25" i="19"/>
  <c r="L25" i="19"/>
  <c r="H25" i="19"/>
  <c r="D25" i="19"/>
  <c r="A25" i="19"/>
  <c r="S24" i="19"/>
  <c r="N24" i="19"/>
  <c r="M24" i="19"/>
  <c r="L24" i="19"/>
  <c r="H24" i="19"/>
  <c r="D24" i="19"/>
  <c r="A24" i="19"/>
  <c r="S23" i="19"/>
  <c r="N23" i="19"/>
  <c r="M23" i="19"/>
  <c r="L23" i="19"/>
  <c r="H23" i="19"/>
  <c r="D23" i="19"/>
  <c r="A23" i="19"/>
  <c r="S22" i="19"/>
  <c r="N22" i="19"/>
  <c r="M22" i="19"/>
  <c r="L22" i="19"/>
  <c r="H22" i="19"/>
  <c r="D22" i="19"/>
  <c r="A22" i="19"/>
  <c r="S21" i="19"/>
  <c r="N21" i="19"/>
  <c r="M21" i="19"/>
  <c r="L21" i="19"/>
  <c r="O21" i="19" s="1"/>
  <c r="P21" i="19" s="1"/>
  <c r="Q21" i="19" s="1"/>
  <c r="H21" i="19"/>
  <c r="D21" i="19"/>
  <c r="A21" i="19"/>
  <c r="S20" i="19"/>
  <c r="N20" i="19"/>
  <c r="M20" i="19"/>
  <c r="L20" i="19"/>
  <c r="O20" i="19" s="1"/>
  <c r="P20" i="19" s="1"/>
  <c r="Q20" i="19" s="1"/>
  <c r="H20" i="19"/>
  <c r="D20" i="19"/>
  <c r="A20" i="19"/>
  <c r="S19" i="19"/>
  <c r="N19" i="19"/>
  <c r="M19" i="19"/>
  <c r="L19" i="19"/>
  <c r="H19" i="19"/>
  <c r="D19" i="19"/>
  <c r="A19" i="19"/>
  <c r="S18" i="19"/>
  <c r="N18" i="19"/>
  <c r="M18" i="19"/>
  <c r="L18" i="19"/>
  <c r="H18" i="19"/>
  <c r="D18" i="19"/>
  <c r="A18" i="19"/>
  <c r="S17" i="19"/>
  <c r="N17" i="19"/>
  <c r="M17" i="19"/>
  <c r="L17" i="19"/>
  <c r="H17" i="19"/>
  <c r="D17" i="19"/>
  <c r="A17" i="19"/>
  <c r="S16" i="19"/>
  <c r="N16" i="19"/>
  <c r="O16" i="19" s="1"/>
  <c r="P16" i="19" s="1"/>
  <c r="M16" i="19"/>
  <c r="L16" i="19"/>
  <c r="H16" i="19"/>
  <c r="D16" i="19"/>
  <c r="A16" i="19"/>
  <c r="S15" i="19"/>
  <c r="N15" i="19"/>
  <c r="M15" i="19"/>
  <c r="L15" i="19"/>
  <c r="H15" i="19"/>
  <c r="D15" i="19"/>
  <c r="A15" i="19"/>
  <c r="S14" i="19"/>
  <c r="N14" i="19"/>
  <c r="M14" i="19"/>
  <c r="L14" i="19"/>
  <c r="H14" i="19"/>
  <c r="D14" i="19"/>
  <c r="A14" i="19"/>
  <c r="S13" i="19"/>
  <c r="N13" i="19"/>
  <c r="M13" i="19"/>
  <c r="L13" i="19"/>
  <c r="H13" i="19"/>
  <c r="D13" i="19"/>
  <c r="A13" i="19"/>
  <c r="S12" i="19"/>
  <c r="N12" i="19"/>
  <c r="M12" i="19"/>
  <c r="L12" i="19"/>
  <c r="H12" i="19"/>
  <c r="D12" i="19"/>
  <c r="A12" i="19"/>
  <c r="S11" i="19"/>
  <c r="N11" i="19"/>
  <c r="M11" i="19"/>
  <c r="L11" i="19"/>
  <c r="H11" i="19"/>
  <c r="D11" i="19"/>
  <c r="A11" i="19"/>
  <c r="S31" i="18"/>
  <c r="N31" i="18"/>
  <c r="M31" i="18"/>
  <c r="L31" i="18"/>
  <c r="O31" i="18" s="1"/>
  <c r="P31" i="18" s="1"/>
  <c r="H31" i="18"/>
  <c r="D31" i="18"/>
  <c r="A31" i="18"/>
  <c r="S30" i="18"/>
  <c r="N30" i="18"/>
  <c r="M30" i="18"/>
  <c r="L30" i="18"/>
  <c r="O30" i="18" s="1"/>
  <c r="P30" i="18" s="1"/>
  <c r="H30" i="18"/>
  <c r="D30" i="18"/>
  <c r="A30" i="18"/>
  <c r="S29" i="18"/>
  <c r="N29" i="18"/>
  <c r="M29" i="18"/>
  <c r="L29" i="18"/>
  <c r="O29" i="18" s="1"/>
  <c r="P29" i="18" s="1"/>
  <c r="H29" i="18"/>
  <c r="D29" i="18"/>
  <c r="A29" i="18"/>
  <c r="S28" i="18"/>
  <c r="N28" i="18"/>
  <c r="M28" i="18"/>
  <c r="L28" i="18"/>
  <c r="H28" i="18"/>
  <c r="D28" i="18"/>
  <c r="A28" i="18"/>
  <c r="S27" i="18"/>
  <c r="N27" i="18"/>
  <c r="M27" i="18"/>
  <c r="L27" i="18"/>
  <c r="O27" i="18" s="1"/>
  <c r="P27" i="18" s="1"/>
  <c r="H27" i="18"/>
  <c r="D27" i="18"/>
  <c r="A27" i="18"/>
  <c r="S26" i="18"/>
  <c r="N26" i="18"/>
  <c r="M26" i="18"/>
  <c r="L26" i="18"/>
  <c r="O26" i="18" s="1"/>
  <c r="P26" i="18" s="1"/>
  <c r="H26" i="18"/>
  <c r="D26" i="18"/>
  <c r="A26" i="18"/>
  <c r="S25" i="18"/>
  <c r="N25" i="18"/>
  <c r="M25" i="18"/>
  <c r="L25" i="18"/>
  <c r="H25" i="18"/>
  <c r="D25" i="18"/>
  <c r="A25" i="18"/>
  <c r="S24" i="18"/>
  <c r="N24" i="18"/>
  <c r="M24" i="18"/>
  <c r="L24" i="18"/>
  <c r="H24" i="18"/>
  <c r="D24" i="18"/>
  <c r="A24" i="18"/>
  <c r="S23" i="18"/>
  <c r="N23" i="18"/>
  <c r="M23" i="18"/>
  <c r="L23" i="18"/>
  <c r="H23" i="18"/>
  <c r="D23" i="18"/>
  <c r="A23" i="18"/>
  <c r="S22" i="18"/>
  <c r="N22" i="18"/>
  <c r="M22" i="18"/>
  <c r="L22" i="18"/>
  <c r="H22" i="18"/>
  <c r="D22" i="18"/>
  <c r="A22" i="18"/>
  <c r="S21" i="18"/>
  <c r="N21" i="18"/>
  <c r="M21" i="18"/>
  <c r="L21" i="18"/>
  <c r="H21" i="18"/>
  <c r="D21" i="18"/>
  <c r="A21" i="18"/>
  <c r="S20" i="18"/>
  <c r="N20" i="18"/>
  <c r="M20" i="18"/>
  <c r="L20" i="18"/>
  <c r="H20" i="18"/>
  <c r="D20" i="18"/>
  <c r="A20" i="18"/>
  <c r="S19" i="18"/>
  <c r="N19" i="18"/>
  <c r="M19" i="18"/>
  <c r="L19" i="18"/>
  <c r="H19" i="18"/>
  <c r="D19" i="18"/>
  <c r="A19" i="18"/>
  <c r="S18" i="18"/>
  <c r="N18" i="18"/>
  <c r="M18" i="18"/>
  <c r="L18" i="18"/>
  <c r="H18" i="18"/>
  <c r="D18" i="18"/>
  <c r="A18" i="18"/>
  <c r="S17" i="18"/>
  <c r="N17" i="18"/>
  <c r="M17" i="18"/>
  <c r="L17" i="18"/>
  <c r="H17" i="18"/>
  <c r="D17" i="18"/>
  <c r="A17" i="18"/>
  <c r="S16" i="18"/>
  <c r="N16" i="18"/>
  <c r="M16" i="18"/>
  <c r="L16" i="18"/>
  <c r="H16" i="18"/>
  <c r="D16" i="18"/>
  <c r="A16" i="18"/>
  <c r="S15" i="18"/>
  <c r="N15" i="18"/>
  <c r="M15" i="18"/>
  <c r="L15" i="18"/>
  <c r="O15" i="18" s="1"/>
  <c r="P15" i="18" s="1"/>
  <c r="Q15" i="18" s="1"/>
  <c r="H15" i="18"/>
  <c r="D15" i="18"/>
  <c r="A15" i="18"/>
  <c r="S14" i="18"/>
  <c r="N14" i="18"/>
  <c r="M14" i="18"/>
  <c r="L14" i="18"/>
  <c r="O14" i="18" s="1"/>
  <c r="P14" i="18" s="1"/>
  <c r="H14" i="18"/>
  <c r="D14" i="18"/>
  <c r="A14" i="18"/>
  <c r="S13" i="18"/>
  <c r="N13" i="18"/>
  <c r="M13" i="18"/>
  <c r="L13" i="18"/>
  <c r="H13" i="18"/>
  <c r="D13" i="18"/>
  <c r="A13" i="18"/>
  <c r="S12" i="18"/>
  <c r="N12" i="18"/>
  <c r="M12" i="18"/>
  <c r="L12" i="18"/>
  <c r="H12" i="18"/>
  <c r="D12" i="18"/>
  <c r="A12" i="18"/>
  <c r="S11" i="18"/>
  <c r="N11" i="18"/>
  <c r="M11" i="18"/>
  <c r="L11" i="18"/>
  <c r="H11" i="18"/>
  <c r="D11" i="18"/>
  <c r="A11" i="18"/>
  <c r="S31" i="17"/>
  <c r="N31" i="17"/>
  <c r="M31" i="17"/>
  <c r="L31" i="17"/>
  <c r="O31" i="17" s="1"/>
  <c r="P31" i="17" s="1"/>
  <c r="H31" i="17"/>
  <c r="D31" i="17"/>
  <c r="A31" i="17"/>
  <c r="S30" i="17"/>
  <c r="N30" i="17"/>
  <c r="M30" i="17"/>
  <c r="O30" i="17" s="1"/>
  <c r="P30" i="17" s="1"/>
  <c r="L30" i="17"/>
  <c r="H30" i="17"/>
  <c r="D30" i="17"/>
  <c r="A30" i="17"/>
  <c r="S29" i="17"/>
  <c r="N29" i="17"/>
  <c r="M29" i="17"/>
  <c r="L29" i="17"/>
  <c r="O29" i="17" s="1"/>
  <c r="P29" i="17" s="1"/>
  <c r="H29" i="17"/>
  <c r="D29" i="17"/>
  <c r="A29" i="17"/>
  <c r="S28" i="17"/>
  <c r="N28" i="17"/>
  <c r="M28" i="17"/>
  <c r="O28" i="17" s="1"/>
  <c r="P28" i="17" s="1"/>
  <c r="L28" i="17"/>
  <c r="H28" i="17"/>
  <c r="D28" i="17"/>
  <c r="A28" i="17"/>
  <c r="S27" i="17"/>
  <c r="N27" i="17"/>
  <c r="M27" i="17"/>
  <c r="L27" i="17"/>
  <c r="O27" i="17" s="1"/>
  <c r="P27" i="17" s="1"/>
  <c r="H27" i="17"/>
  <c r="D27" i="17"/>
  <c r="A27" i="17"/>
  <c r="S26" i="17"/>
  <c r="N26" i="17"/>
  <c r="M26" i="17"/>
  <c r="O26" i="17" s="1"/>
  <c r="P26" i="17" s="1"/>
  <c r="L26" i="17"/>
  <c r="H26" i="17"/>
  <c r="D26" i="17"/>
  <c r="A26" i="17"/>
  <c r="S25" i="17"/>
  <c r="N25" i="17"/>
  <c r="M25" i="17"/>
  <c r="L25" i="17"/>
  <c r="O25" i="17" s="1"/>
  <c r="P25" i="17" s="1"/>
  <c r="H25" i="17"/>
  <c r="D25" i="17"/>
  <c r="A25" i="17"/>
  <c r="S24" i="17"/>
  <c r="N24" i="17"/>
  <c r="M24" i="17"/>
  <c r="O24" i="17" s="1"/>
  <c r="P24" i="17" s="1"/>
  <c r="L24" i="17"/>
  <c r="H24" i="17"/>
  <c r="D24" i="17"/>
  <c r="A24" i="17"/>
  <c r="S23" i="17"/>
  <c r="N23" i="17"/>
  <c r="M23" i="17"/>
  <c r="L23" i="17"/>
  <c r="O23" i="17" s="1"/>
  <c r="P23" i="17" s="1"/>
  <c r="H23" i="17"/>
  <c r="D23" i="17"/>
  <c r="A23" i="17"/>
  <c r="S22" i="17"/>
  <c r="N22" i="17"/>
  <c r="M22" i="17"/>
  <c r="L22" i="17"/>
  <c r="O22" i="17" s="1"/>
  <c r="P22" i="17" s="1"/>
  <c r="H22" i="17"/>
  <c r="D22" i="17"/>
  <c r="A22" i="17"/>
  <c r="S21" i="17"/>
  <c r="N21" i="17"/>
  <c r="M21" i="17"/>
  <c r="O21" i="17" s="1"/>
  <c r="P21" i="17" s="1"/>
  <c r="L21" i="17"/>
  <c r="H21" i="17"/>
  <c r="D21" i="17"/>
  <c r="A21" i="17"/>
  <c r="S20" i="17"/>
  <c r="N20" i="17"/>
  <c r="M20" i="17"/>
  <c r="L20" i="17"/>
  <c r="O20" i="17" s="1"/>
  <c r="P20" i="17" s="1"/>
  <c r="Q20" i="17" s="1"/>
  <c r="H20" i="17"/>
  <c r="D20" i="17"/>
  <c r="A20" i="17"/>
  <c r="S19" i="17"/>
  <c r="N19" i="17"/>
  <c r="M19" i="17"/>
  <c r="O19" i="17" s="1"/>
  <c r="P19" i="17" s="1"/>
  <c r="L19" i="17"/>
  <c r="H19" i="17"/>
  <c r="D19" i="17"/>
  <c r="A19" i="17"/>
  <c r="S18" i="17"/>
  <c r="N18" i="17"/>
  <c r="M18" i="17"/>
  <c r="L18" i="17"/>
  <c r="O18" i="17" s="1"/>
  <c r="P18" i="17" s="1"/>
  <c r="Q18" i="17" s="1"/>
  <c r="H18" i="17"/>
  <c r="D18" i="17"/>
  <c r="A18" i="17"/>
  <c r="S17" i="17"/>
  <c r="N17" i="17"/>
  <c r="O17" i="17" s="1"/>
  <c r="P17" i="17" s="1"/>
  <c r="M17" i="17"/>
  <c r="L17" i="17"/>
  <c r="H17" i="17"/>
  <c r="D17" i="17"/>
  <c r="A17" i="17"/>
  <c r="S16" i="17"/>
  <c r="N16" i="17"/>
  <c r="M16" i="17"/>
  <c r="L16" i="17"/>
  <c r="H16" i="17"/>
  <c r="D16" i="17"/>
  <c r="A16" i="17"/>
  <c r="S15" i="17"/>
  <c r="N15" i="17"/>
  <c r="M15" i="17"/>
  <c r="L15" i="17"/>
  <c r="O15" i="17" s="1"/>
  <c r="P15" i="17" s="1"/>
  <c r="H15" i="17"/>
  <c r="D15" i="17"/>
  <c r="A15" i="17"/>
  <c r="S14" i="17"/>
  <c r="O14" i="17"/>
  <c r="P14" i="17" s="1"/>
  <c r="N14" i="17"/>
  <c r="M14" i="17"/>
  <c r="L14" i="17"/>
  <c r="H14" i="17"/>
  <c r="D14" i="17"/>
  <c r="A14" i="17"/>
  <c r="S13" i="17"/>
  <c r="N13" i="17"/>
  <c r="O13" i="17" s="1"/>
  <c r="P13" i="17" s="1"/>
  <c r="M13" i="17"/>
  <c r="L13" i="17"/>
  <c r="H13" i="17"/>
  <c r="D13" i="17"/>
  <c r="A13" i="17"/>
  <c r="S12" i="17"/>
  <c r="N12" i="17"/>
  <c r="M12" i="17"/>
  <c r="O12" i="17" s="1"/>
  <c r="P12" i="17" s="1"/>
  <c r="Q12" i="17" s="1"/>
  <c r="L12" i="17"/>
  <c r="H12" i="17"/>
  <c r="D12" i="17"/>
  <c r="A12" i="17"/>
  <c r="S11" i="17"/>
  <c r="N11" i="17"/>
  <c r="M11" i="17"/>
  <c r="L11" i="17"/>
  <c r="H11" i="17"/>
  <c r="D11" i="17"/>
  <c r="A11" i="17"/>
  <c r="S31" i="16"/>
  <c r="N31" i="16"/>
  <c r="M31" i="16"/>
  <c r="L31" i="16"/>
  <c r="H31" i="16"/>
  <c r="D31" i="16"/>
  <c r="A31" i="16"/>
  <c r="S30" i="16"/>
  <c r="N30" i="16"/>
  <c r="M30" i="16"/>
  <c r="L30" i="16"/>
  <c r="O30" i="16" s="1"/>
  <c r="P30" i="16" s="1"/>
  <c r="H30" i="16"/>
  <c r="D30" i="16"/>
  <c r="A30" i="16"/>
  <c r="S29" i="16"/>
  <c r="N29" i="16"/>
  <c r="M29" i="16"/>
  <c r="L29" i="16"/>
  <c r="O29" i="16" s="1"/>
  <c r="P29" i="16" s="1"/>
  <c r="H29" i="16"/>
  <c r="Q29" i="16" s="1"/>
  <c r="D29" i="16"/>
  <c r="A29" i="16"/>
  <c r="S28" i="16"/>
  <c r="N28" i="16"/>
  <c r="M28" i="16"/>
  <c r="L28" i="16"/>
  <c r="H28" i="16"/>
  <c r="D28" i="16"/>
  <c r="A28" i="16"/>
  <c r="S27" i="16"/>
  <c r="N27" i="16"/>
  <c r="M27" i="16"/>
  <c r="L27" i="16"/>
  <c r="H27" i="16"/>
  <c r="D27" i="16"/>
  <c r="A27" i="16"/>
  <c r="S26" i="16"/>
  <c r="N26" i="16"/>
  <c r="M26" i="16"/>
  <c r="L26" i="16"/>
  <c r="O26" i="16" s="1"/>
  <c r="P26" i="16" s="1"/>
  <c r="H26" i="16"/>
  <c r="D26" i="16"/>
  <c r="A26" i="16"/>
  <c r="S25" i="16"/>
  <c r="N25" i="16"/>
  <c r="M25" i="16"/>
  <c r="L25" i="16"/>
  <c r="H25" i="16"/>
  <c r="D25" i="16"/>
  <c r="A25" i="16"/>
  <c r="S24" i="16"/>
  <c r="N24" i="16"/>
  <c r="M24" i="16"/>
  <c r="L24" i="16"/>
  <c r="H24" i="16"/>
  <c r="D24" i="16"/>
  <c r="A24" i="16"/>
  <c r="S23" i="16"/>
  <c r="N23" i="16"/>
  <c r="M23" i="16"/>
  <c r="L23" i="16"/>
  <c r="H23" i="16"/>
  <c r="D23" i="16"/>
  <c r="A23" i="16"/>
  <c r="S22" i="16"/>
  <c r="N22" i="16"/>
  <c r="M22" i="16"/>
  <c r="L22" i="16"/>
  <c r="O22" i="16" s="1"/>
  <c r="P22" i="16" s="1"/>
  <c r="H22" i="16"/>
  <c r="D22" i="16"/>
  <c r="A22" i="16"/>
  <c r="S21" i="16"/>
  <c r="N21" i="16"/>
  <c r="M21" i="16"/>
  <c r="L21" i="16"/>
  <c r="H21" i="16"/>
  <c r="D21" i="16"/>
  <c r="A21" i="16"/>
  <c r="S20" i="16"/>
  <c r="N20" i="16"/>
  <c r="M20" i="16"/>
  <c r="L20" i="16"/>
  <c r="O20" i="16" s="1"/>
  <c r="P20" i="16" s="1"/>
  <c r="H20" i="16"/>
  <c r="D20" i="16"/>
  <c r="A20" i="16"/>
  <c r="S19" i="16"/>
  <c r="N19" i="16"/>
  <c r="M19" i="16"/>
  <c r="L19" i="16"/>
  <c r="O19" i="16" s="1"/>
  <c r="P19" i="16" s="1"/>
  <c r="H19" i="16"/>
  <c r="D19" i="16"/>
  <c r="A19" i="16"/>
  <c r="S18" i="16"/>
  <c r="N18" i="16"/>
  <c r="M18" i="16"/>
  <c r="L18" i="16"/>
  <c r="H18" i="16"/>
  <c r="D18" i="16"/>
  <c r="A18" i="16"/>
  <c r="S17" i="16"/>
  <c r="N17" i="16"/>
  <c r="M17" i="16"/>
  <c r="L17" i="16"/>
  <c r="H17" i="16"/>
  <c r="D17" i="16"/>
  <c r="A17" i="16"/>
  <c r="S16" i="16"/>
  <c r="N16" i="16"/>
  <c r="M16" i="16"/>
  <c r="L16" i="16"/>
  <c r="H16" i="16"/>
  <c r="D16" i="16"/>
  <c r="A16" i="16"/>
  <c r="S15" i="16"/>
  <c r="N15" i="16"/>
  <c r="O15" i="16" s="1"/>
  <c r="P15" i="16" s="1"/>
  <c r="Q15" i="16" s="1"/>
  <c r="M15" i="16"/>
  <c r="L15" i="16"/>
  <c r="H15" i="16"/>
  <c r="D15" i="16"/>
  <c r="A15" i="16"/>
  <c r="S14" i="16"/>
  <c r="N14" i="16"/>
  <c r="O14" i="16" s="1"/>
  <c r="P14" i="16" s="1"/>
  <c r="M14" i="16"/>
  <c r="L14" i="16"/>
  <c r="H14" i="16"/>
  <c r="D14" i="16"/>
  <c r="A14" i="16"/>
  <c r="S13" i="16"/>
  <c r="N13" i="16"/>
  <c r="M13" i="16"/>
  <c r="L13" i="16"/>
  <c r="H13" i="16"/>
  <c r="D13" i="16"/>
  <c r="A13" i="16"/>
  <c r="S12" i="16"/>
  <c r="N12" i="16"/>
  <c r="M12" i="16"/>
  <c r="L12" i="16"/>
  <c r="H12" i="16"/>
  <c r="D12" i="16"/>
  <c r="A12" i="16"/>
  <c r="S11" i="16"/>
  <c r="N11" i="16"/>
  <c r="M11" i="16"/>
  <c r="L11" i="16"/>
  <c r="H11" i="16"/>
  <c r="D11" i="16"/>
  <c r="A11" i="16"/>
  <c r="S31" i="15"/>
  <c r="N31" i="15"/>
  <c r="M31" i="15"/>
  <c r="L31" i="15"/>
  <c r="H31" i="15"/>
  <c r="D31" i="15"/>
  <c r="A31" i="15"/>
  <c r="S30" i="15"/>
  <c r="N30" i="15"/>
  <c r="O30" i="15" s="1"/>
  <c r="P30" i="15" s="1"/>
  <c r="M30" i="15"/>
  <c r="L30" i="15"/>
  <c r="H30" i="15"/>
  <c r="D30" i="15"/>
  <c r="A30" i="15"/>
  <c r="S29" i="15"/>
  <c r="N29" i="15"/>
  <c r="O29" i="15" s="1"/>
  <c r="P29" i="15" s="1"/>
  <c r="M29" i="15"/>
  <c r="L29" i="15"/>
  <c r="H29" i="15"/>
  <c r="D29" i="15"/>
  <c r="A29" i="15"/>
  <c r="S28" i="15"/>
  <c r="N28" i="15"/>
  <c r="O28" i="15" s="1"/>
  <c r="P28" i="15" s="1"/>
  <c r="M28" i="15"/>
  <c r="L28" i="15"/>
  <c r="H28" i="15"/>
  <c r="D28" i="15"/>
  <c r="A28" i="15"/>
  <c r="S27" i="15"/>
  <c r="N27" i="15"/>
  <c r="M27" i="15"/>
  <c r="L27" i="15"/>
  <c r="H27" i="15"/>
  <c r="D27" i="15"/>
  <c r="A27" i="15"/>
  <c r="S26" i="15"/>
  <c r="N26" i="15"/>
  <c r="M26" i="15"/>
  <c r="L26" i="15"/>
  <c r="H26" i="15"/>
  <c r="D26" i="15"/>
  <c r="A26" i="15"/>
  <c r="S25" i="15"/>
  <c r="N25" i="15"/>
  <c r="M25" i="15"/>
  <c r="L25" i="15"/>
  <c r="H25" i="15"/>
  <c r="D25" i="15"/>
  <c r="A25" i="15"/>
  <c r="S24" i="15"/>
  <c r="N24" i="15"/>
  <c r="M24" i="15"/>
  <c r="L24" i="15"/>
  <c r="H24" i="15"/>
  <c r="D24" i="15"/>
  <c r="A24" i="15"/>
  <c r="S23" i="15"/>
  <c r="N23" i="15"/>
  <c r="M23" i="15"/>
  <c r="L23" i="15"/>
  <c r="H23" i="15"/>
  <c r="D23" i="15"/>
  <c r="A23" i="15"/>
  <c r="S22" i="15"/>
  <c r="N22" i="15"/>
  <c r="M22" i="15"/>
  <c r="L22" i="15"/>
  <c r="H22" i="15"/>
  <c r="D22" i="15"/>
  <c r="A22" i="15"/>
  <c r="S21" i="15"/>
  <c r="N21" i="15"/>
  <c r="M21" i="15"/>
  <c r="L21" i="15"/>
  <c r="H21" i="15"/>
  <c r="D21" i="15"/>
  <c r="A21" i="15"/>
  <c r="S20" i="15"/>
  <c r="N20" i="15"/>
  <c r="M20" i="15"/>
  <c r="L20" i="15"/>
  <c r="H20" i="15"/>
  <c r="D20" i="15"/>
  <c r="A20" i="15"/>
  <c r="S19" i="15"/>
  <c r="N19" i="15"/>
  <c r="M19" i="15"/>
  <c r="L19" i="15"/>
  <c r="H19" i="15"/>
  <c r="D19" i="15"/>
  <c r="A19" i="15"/>
  <c r="S18" i="15"/>
  <c r="N18" i="15"/>
  <c r="M18" i="15"/>
  <c r="L18" i="15"/>
  <c r="H18" i="15"/>
  <c r="D18" i="15"/>
  <c r="A18" i="15"/>
  <c r="S17" i="15"/>
  <c r="N17" i="15"/>
  <c r="M17" i="15"/>
  <c r="L17" i="15"/>
  <c r="H17" i="15"/>
  <c r="D17" i="15"/>
  <c r="A17" i="15"/>
  <c r="S16" i="15"/>
  <c r="N16" i="15"/>
  <c r="M16" i="15"/>
  <c r="L16" i="15"/>
  <c r="O16" i="15" s="1"/>
  <c r="P16" i="15" s="1"/>
  <c r="Q16" i="15" s="1"/>
  <c r="H16" i="15"/>
  <c r="D16" i="15"/>
  <c r="A16" i="15"/>
  <c r="S15" i="15"/>
  <c r="N15" i="15"/>
  <c r="M15" i="15"/>
  <c r="L15" i="15"/>
  <c r="O15" i="15" s="1"/>
  <c r="P15" i="15" s="1"/>
  <c r="H15" i="15"/>
  <c r="D15" i="15"/>
  <c r="A15" i="15"/>
  <c r="S14" i="15"/>
  <c r="N14" i="15"/>
  <c r="M14" i="15"/>
  <c r="L14" i="15"/>
  <c r="H14" i="15"/>
  <c r="D14" i="15"/>
  <c r="A14" i="15"/>
  <c r="S13" i="15"/>
  <c r="N13" i="15"/>
  <c r="M13" i="15"/>
  <c r="L13" i="15"/>
  <c r="O13" i="15" s="1"/>
  <c r="P13" i="15" s="1"/>
  <c r="Q13" i="15" s="1"/>
  <c r="H13" i="15"/>
  <c r="D13" i="15"/>
  <c r="A13" i="15"/>
  <c r="S12" i="15"/>
  <c r="N12" i="15"/>
  <c r="M12" i="15"/>
  <c r="L12" i="15"/>
  <c r="H12" i="15"/>
  <c r="D12" i="15"/>
  <c r="A12" i="15"/>
  <c r="S11" i="15"/>
  <c r="N11" i="15"/>
  <c r="M11" i="15"/>
  <c r="L11" i="15"/>
  <c r="H11" i="15"/>
  <c r="D11" i="15"/>
  <c r="A11" i="15"/>
  <c r="S31" i="14"/>
  <c r="N31" i="14"/>
  <c r="M31" i="14"/>
  <c r="L31" i="14"/>
  <c r="O31" i="14" s="1"/>
  <c r="P31" i="14" s="1"/>
  <c r="H31" i="14"/>
  <c r="D31" i="14"/>
  <c r="A31" i="14"/>
  <c r="S30" i="14"/>
  <c r="N30" i="14"/>
  <c r="M30" i="14"/>
  <c r="L30" i="14"/>
  <c r="O30" i="14" s="1"/>
  <c r="P30" i="14" s="1"/>
  <c r="H30" i="14"/>
  <c r="D30" i="14"/>
  <c r="A30" i="14"/>
  <c r="S29" i="14"/>
  <c r="N29" i="14"/>
  <c r="M29" i="14"/>
  <c r="L29" i="14"/>
  <c r="H29" i="14"/>
  <c r="D29" i="14"/>
  <c r="A29" i="14"/>
  <c r="S28" i="14"/>
  <c r="N28" i="14"/>
  <c r="M28" i="14"/>
  <c r="L28" i="14"/>
  <c r="H28" i="14"/>
  <c r="D28" i="14"/>
  <c r="A28" i="14"/>
  <c r="S27" i="14"/>
  <c r="N27" i="14"/>
  <c r="M27" i="14"/>
  <c r="L27" i="14"/>
  <c r="O27" i="14" s="1"/>
  <c r="P27" i="14" s="1"/>
  <c r="H27" i="14"/>
  <c r="D27" i="14"/>
  <c r="A27" i="14"/>
  <c r="S26" i="14"/>
  <c r="N26" i="14"/>
  <c r="M26" i="14"/>
  <c r="L26" i="14"/>
  <c r="H26" i="14"/>
  <c r="D26" i="14"/>
  <c r="A26" i="14"/>
  <c r="S25" i="14"/>
  <c r="N25" i="14"/>
  <c r="M25" i="14"/>
  <c r="L25" i="14"/>
  <c r="O25" i="14" s="1"/>
  <c r="P25" i="14" s="1"/>
  <c r="H25" i="14"/>
  <c r="D25" i="14"/>
  <c r="A25" i="14"/>
  <c r="S24" i="14"/>
  <c r="N24" i="14"/>
  <c r="M24" i="14"/>
  <c r="L24" i="14"/>
  <c r="H24" i="14"/>
  <c r="D24" i="14"/>
  <c r="A24" i="14"/>
  <c r="S23" i="14"/>
  <c r="N23" i="14"/>
  <c r="M23" i="14"/>
  <c r="L23" i="14"/>
  <c r="H23" i="14"/>
  <c r="D23" i="14"/>
  <c r="A23" i="14"/>
  <c r="S22" i="14"/>
  <c r="N22" i="14"/>
  <c r="M22" i="14"/>
  <c r="L22" i="14"/>
  <c r="H22" i="14"/>
  <c r="D22" i="14"/>
  <c r="A22" i="14"/>
  <c r="S21" i="14"/>
  <c r="N21" i="14"/>
  <c r="M21" i="14"/>
  <c r="L21" i="14"/>
  <c r="H21" i="14"/>
  <c r="D21" i="14"/>
  <c r="A21" i="14"/>
  <c r="S20" i="14"/>
  <c r="N20" i="14"/>
  <c r="M20" i="14"/>
  <c r="L20" i="14"/>
  <c r="H20" i="14"/>
  <c r="D20" i="14"/>
  <c r="A20" i="14"/>
  <c r="S19" i="14"/>
  <c r="N19" i="14"/>
  <c r="M19" i="14"/>
  <c r="L19" i="14"/>
  <c r="H19" i="14"/>
  <c r="D19" i="14"/>
  <c r="A19" i="14"/>
  <c r="S18" i="14"/>
  <c r="N18" i="14"/>
  <c r="M18" i="14"/>
  <c r="L18" i="14"/>
  <c r="O18" i="14" s="1"/>
  <c r="P18" i="14" s="1"/>
  <c r="H18" i="14"/>
  <c r="D18" i="14"/>
  <c r="A18" i="14"/>
  <c r="S17" i="14"/>
  <c r="N17" i="14"/>
  <c r="M17" i="14"/>
  <c r="L17" i="14"/>
  <c r="O17" i="14" s="1"/>
  <c r="P17" i="14" s="1"/>
  <c r="H17" i="14"/>
  <c r="D17" i="14"/>
  <c r="A17" i="14"/>
  <c r="S16" i="14"/>
  <c r="N16" i="14"/>
  <c r="M16" i="14"/>
  <c r="L16" i="14"/>
  <c r="H16" i="14"/>
  <c r="D16" i="14"/>
  <c r="A16" i="14"/>
  <c r="S15" i="14"/>
  <c r="N15" i="14"/>
  <c r="M15" i="14"/>
  <c r="L15" i="14"/>
  <c r="O15" i="14" s="1"/>
  <c r="P15" i="14" s="1"/>
  <c r="H15" i="14"/>
  <c r="D15" i="14"/>
  <c r="A15" i="14"/>
  <c r="S14" i="14"/>
  <c r="O14" i="14"/>
  <c r="P14" i="14" s="1"/>
  <c r="N14" i="14"/>
  <c r="M14" i="14"/>
  <c r="L14" i="14"/>
  <c r="H14" i="14"/>
  <c r="D14" i="14"/>
  <c r="A14" i="14"/>
  <c r="S13" i="14"/>
  <c r="N13" i="14"/>
  <c r="M13" i="14"/>
  <c r="O13" i="14" s="1"/>
  <c r="P13" i="14" s="1"/>
  <c r="L13" i="14"/>
  <c r="H13" i="14"/>
  <c r="D13" i="14"/>
  <c r="A13" i="14"/>
  <c r="S12" i="14"/>
  <c r="N12" i="14"/>
  <c r="M12" i="14"/>
  <c r="L12" i="14"/>
  <c r="H12" i="14"/>
  <c r="D12" i="14"/>
  <c r="A12" i="14"/>
  <c r="S11" i="14"/>
  <c r="N11" i="14"/>
  <c r="M11" i="14"/>
  <c r="L11" i="14"/>
  <c r="H11" i="14"/>
  <c r="D11" i="14"/>
  <c r="A11" i="14"/>
  <c r="F11" i="12"/>
  <c r="E11" i="12"/>
  <c r="C2" i="13"/>
  <c r="C7" i="4" s="1"/>
  <c r="S31" i="13"/>
  <c r="N31" i="13"/>
  <c r="M31" i="13"/>
  <c r="L31" i="13"/>
  <c r="H31" i="13"/>
  <c r="D31" i="13"/>
  <c r="A31" i="13"/>
  <c r="S30" i="13"/>
  <c r="N30" i="13"/>
  <c r="M30" i="13"/>
  <c r="L30" i="13"/>
  <c r="O30" i="13" s="1"/>
  <c r="P30" i="13" s="1"/>
  <c r="H30" i="13"/>
  <c r="D30" i="13"/>
  <c r="A30" i="13"/>
  <c r="S29" i="13"/>
  <c r="N29" i="13"/>
  <c r="M29" i="13"/>
  <c r="L29" i="13"/>
  <c r="O29" i="13" s="1"/>
  <c r="P29" i="13" s="1"/>
  <c r="H29" i="13"/>
  <c r="D29" i="13"/>
  <c r="A29" i="13"/>
  <c r="S28" i="13"/>
  <c r="N28" i="13"/>
  <c r="M28" i="13"/>
  <c r="L28" i="13"/>
  <c r="O28" i="13" s="1"/>
  <c r="P28" i="13" s="1"/>
  <c r="H28" i="13"/>
  <c r="D28" i="13"/>
  <c r="A28" i="13"/>
  <c r="S27" i="13"/>
  <c r="N27" i="13"/>
  <c r="M27" i="13"/>
  <c r="L27" i="13"/>
  <c r="O27" i="13" s="1"/>
  <c r="P27" i="13" s="1"/>
  <c r="H27" i="13"/>
  <c r="D27" i="13"/>
  <c r="A27" i="13"/>
  <c r="S26" i="13"/>
  <c r="N26" i="13"/>
  <c r="M26" i="13"/>
  <c r="L26" i="13"/>
  <c r="O26" i="13" s="1"/>
  <c r="P26" i="13" s="1"/>
  <c r="H26" i="13"/>
  <c r="D26" i="13"/>
  <c r="A26" i="13"/>
  <c r="S25" i="13"/>
  <c r="N25" i="13"/>
  <c r="M25" i="13"/>
  <c r="L25" i="13"/>
  <c r="H25" i="13"/>
  <c r="D25" i="13"/>
  <c r="A25" i="13"/>
  <c r="S24" i="13"/>
  <c r="N24" i="13"/>
  <c r="M24" i="13"/>
  <c r="L24" i="13"/>
  <c r="H24" i="13"/>
  <c r="D24" i="13"/>
  <c r="A24" i="13"/>
  <c r="S23" i="13"/>
  <c r="N23" i="13"/>
  <c r="M23" i="13"/>
  <c r="L23" i="13"/>
  <c r="H23" i="13"/>
  <c r="D23" i="13"/>
  <c r="A23" i="13"/>
  <c r="S22" i="13"/>
  <c r="N22" i="13"/>
  <c r="M22" i="13"/>
  <c r="L22" i="13"/>
  <c r="H22" i="13"/>
  <c r="D22" i="13"/>
  <c r="A22" i="13"/>
  <c r="S21" i="13"/>
  <c r="N21" i="13"/>
  <c r="M21" i="13"/>
  <c r="L21" i="13"/>
  <c r="H21" i="13"/>
  <c r="D21" i="13"/>
  <c r="A21" i="13"/>
  <c r="S20" i="13"/>
  <c r="N20" i="13"/>
  <c r="M20" i="13"/>
  <c r="L20" i="13"/>
  <c r="H20" i="13"/>
  <c r="D20" i="13"/>
  <c r="A20" i="13"/>
  <c r="S19" i="13"/>
  <c r="N19" i="13"/>
  <c r="M19" i="13"/>
  <c r="L19" i="13"/>
  <c r="H19" i="13"/>
  <c r="D19" i="13"/>
  <c r="A19" i="13"/>
  <c r="S18" i="13"/>
  <c r="N18" i="13"/>
  <c r="M18" i="13"/>
  <c r="L18" i="13"/>
  <c r="H18" i="13"/>
  <c r="D18" i="13"/>
  <c r="A18" i="13"/>
  <c r="S17" i="13"/>
  <c r="N17" i="13"/>
  <c r="M17" i="13"/>
  <c r="L17" i="13"/>
  <c r="H17" i="13"/>
  <c r="D17" i="13"/>
  <c r="A17" i="13"/>
  <c r="S16" i="13"/>
  <c r="N16" i="13"/>
  <c r="M16" i="13"/>
  <c r="L16" i="13"/>
  <c r="H16" i="13"/>
  <c r="D16" i="13"/>
  <c r="A16" i="13"/>
  <c r="S15" i="13"/>
  <c r="N15" i="13"/>
  <c r="M15" i="13"/>
  <c r="L15" i="13"/>
  <c r="H15" i="13"/>
  <c r="D15" i="13"/>
  <c r="A15" i="13"/>
  <c r="S14" i="13"/>
  <c r="N14" i="13"/>
  <c r="M14" i="13"/>
  <c r="L14" i="13"/>
  <c r="O14" i="13" s="1"/>
  <c r="P14" i="13" s="1"/>
  <c r="H14" i="13"/>
  <c r="D14" i="13"/>
  <c r="A14" i="13"/>
  <c r="S13" i="13"/>
  <c r="N13" i="13"/>
  <c r="M13" i="13"/>
  <c r="L13" i="13"/>
  <c r="H13" i="13"/>
  <c r="D13" i="13"/>
  <c r="A13" i="13"/>
  <c r="S12" i="13"/>
  <c r="N12" i="13"/>
  <c r="M12" i="13"/>
  <c r="L12" i="13"/>
  <c r="O12" i="13" s="1"/>
  <c r="P12" i="13" s="1"/>
  <c r="Q12" i="13" s="1"/>
  <c r="H12" i="13"/>
  <c r="D12" i="13"/>
  <c r="A12" i="13"/>
  <c r="S11" i="13"/>
  <c r="N11" i="13"/>
  <c r="M11" i="13"/>
  <c r="L11" i="13"/>
  <c r="H11" i="13"/>
  <c r="D11" i="13"/>
  <c r="A11" i="13"/>
  <c r="X12" i="9"/>
  <c r="X13" i="9"/>
  <c r="X14" i="9"/>
  <c r="X15" i="9"/>
  <c r="X16" i="9"/>
  <c r="X17" i="9"/>
  <c r="X18" i="9"/>
  <c r="X19" i="9"/>
  <c r="X20" i="9"/>
  <c r="X21" i="9"/>
  <c r="X22" i="9"/>
  <c r="X23" i="9"/>
  <c r="X24" i="9"/>
  <c r="X25" i="9"/>
  <c r="X26" i="9"/>
  <c r="X27" i="9"/>
  <c r="X28" i="9"/>
  <c r="X29" i="9"/>
  <c r="X30" i="9"/>
  <c r="X31" i="9"/>
  <c r="X11" i="9"/>
  <c r="T31" i="3"/>
  <c r="V31" i="3"/>
  <c r="X31" i="3"/>
  <c r="Z31" i="3"/>
  <c r="AB31" i="3"/>
  <c r="AD31" i="3"/>
  <c r="AF31" i="3"/>
  <c r="AH31" i="3"/>
  <c r="AJ31" i="3"/>
  <c r="O25" i="13" l="1"/>
  <c r="P25" i="13" s="1"/>
  <c r="O17" i="18"/>
  <c r="P17" i="18" s="1"/>
  <c r="Q17" i="18" s="1"/>
  <c r="O24" i="18"/>
  <c r="P24" i="18" s="1"/>
  <c r="Q24" i="18" s="1"/>
  <c r="O22" i="18"/>
  <c r="P22" i="18" s="1"/>
  <c r="O13" i="18"/>
  <c r="P13" i="18" s="1"/>
  <c r="Q13" i="18" s="1"/>
  <c r="O20" i="18"/>
  <c r="P20" i="18" s="1"/>
  <c r="Q27" i="18"/>
  <c r="O18" i="18"/>
  <c r="P18" i="18" s="1"/>
  <c r="Q18" i="18" s="1"/>
  <c r="O25" i="18"/>
  <c r="P25" i="18" s="1"/>
  <c r="O16" i="18"/>
  <c r="P16" i="18" s="1"/>
  <c r="Q16" i="18" s="1"/>
  <c r="O23" i="18"/>
  <c r="P23" i="18" s="1"/>
  <c r="Q23" i="18" s="1"/>
  <c r="Q30" i="18"/>
  <c r="O21" i="18"/>
  <c r="P21" i="18" s="1"/>
  <c r="Q21" i="18" s="1"/>
  <c r="O12" i="18"/>
  <c r="P12" i="18" s="1"/>
  <c r="Q12" i="18" s="1"/>
  <c r="O28" i="18"/>
  <c r="P28" i="18" s="1"/>
  <c r="Q28" i="18" s="1"/>
  <c r="O19" i="18"/>
  <c r="P19" i="18" s="1"/>
  <c r="Q19" i="18" s="1"/>
  <c r="Q26" i="18"/>
  <c r="Q14" i="17"/>
  <c r="O16" i="17"/>
  <c r="P16" i="17" s="1"/>
  <c r="Q16" i="17" s="1"/>
  <c r="Q23" i="17"/>
  <c r="Q25" i="17"/>
  <c r="Q27" i="17"/>
  <c r="Q29" i="17"/>
  <c r="Q31" i="17"/>
  <c r="Q15" i="17"/>
  <c r="Q19" i="17"/>
  <c r="Q21" i="17"/>
  <c r="Q22" i="17"/>
  <c r="Q24" i="17"/>
  <c r="Q26" i="17"/>
  <c r="Q28" i="17"/>
  <c r="Q30" i="17"/>
  <c r="O11" i="17"/>
  <c r="Q11" i="17" s="1"/>
  <c r="O17" i="16"/>
  <c r="P17" i="16" s="1"/>
  <c r="Q17" i="16" s="1"/>
  <c r="O24" i="16"/>
  <c r="P24" i="16" s="1"/>
  <c r="Q24" i="16" s="1"/>
  <c r="O31" i="16"/>
  <c r="P31" i="16" s="1"/>
  <c r="Q31" i="16" s="1"/>
  <c r="O13" i="16"/>
  <c r="P13" i="16" s="1"/>
  <c r="Q13" i="16" s="1"/>
  <c r="O27" i="16"/>
  <c r="P27" i="16" s="1"/>
  <c r="Q27" i="16" s="1"/>
  <c r="O18" i="16"/>
  <c r="P18" i="16" s="1"/>
  <c r="O25" i="16"/>
  <c r="P25" i="16" s="1"/>
  <c r="Q25" i="16" s="1"/>
  <c r="O16" i="16"/>
  <c r="P16" i="16" s="1"/>
  <c r="Q16" i="16" s="1"/>
  <c r="O23" i="16"/>
  <c r="P23" i="16" s="1"/>
  <c r="Q23" i="16" s="1"/>
  <c r="O12" i="16"/>
  <c r="P12" i="16" s="1"/>
  <c r="Q12" i="16" s="1"/>
  <c r="O21" i="16"/>
  <c r="P21" i="16" s="1"/>
  <c r="Q21" i="16" s="1"/>
  <c r="Q19" i="16"/>
  <c r="O28" i="16"/>
  <c r="P28" i="16" s="1"/>
  <c r="O11" i="16"/>
  <c r="P11" i="16" s="1"/>
  <c r="Q11" i="16" s="1"/>
  <c r="O17" i="15"/>
  <c r="P17" i="15" s="1"/>
  <c r="O26" i="15"/>
  <c r="P26" i="15" s="1"/>
  <c r="O24" i="15"/>
  <c r="P24" i="15" s="1"/>
  <c r="Q24" i="15" s="1"/>
  <c r="Q29" i="15"/>
  <c r="Q15" i="15"/>
  <c r="O31" i="15"/>
  <c r="P31" i="15" s="1"/>
  <c r="Q31" i="15" s="1"/>
  <c r="O22" i="15"/>
  <c r="P22" i="15" s="1"/>
  <c r="O20" i="15"/>
  <c r="P20" i="15" s="1"/>
  <c r="O27" i="15"/>
  <c r="P27" i="15" s="1"/>
  <c r="Q27" i="15" s="1"/>
  <c r="O18" i="15"/>
  <c r="P18" i="15" s="1"/>
  <c r="Q18" i="15" s="1"/>
  <c r="Q23" i="15"/>
  <c r="O25" i="15"/>
  <c r="P25" i="15" s="1"/>
  <c r="Q25" i="15" s="1"/>
  <c r="Q21" i="15"/>
  <c r="O12" i="15"/>
  <c r="P12" i="15" s="1"/>
  <c r="Q12" i="15" s="1"/>
  <c r="O14" i="15"/>
  <c r="P14" i="15" s="1"/>
  <c r="Q14" i="15" s="1"/>
  <c r="O23" i="15"/>
  <c r="P23" i="15" s="1"/>
  <c r="Q19" i="15"/>
  <c r="O19" i="15"/>
  <c r="P19" i="15" s="1"/>
  <c r="O21" i="15"/>
  <c r="P21" i="15" s="1"/>
  <c r="Q26" i="15"/>
  <c r="Q17" i="15"/>
  <c r="O11" i="15"/>
  <c r="P11" i="15" s="1"/>
  <c r="Q11" i="15" s="1"/>
  <c r="O24" i="14"/>
  <c r="P24" i="14" s="1"/>
  <c r="Q24" i="14" s="1"/>
  <c r="Q31" i="14"/>
  <c r="Q13" i="14"/>
  <c r="O22" i="14"/>
  <c r="P22" i="14" s="1"/>
  <c r="Q29" i="14"/>
  <c r="O29" i="14"/>
  <c r="P29" i="14" s="1"/>
  <c r="O20" i="14"/>
  <c r="P20" i="14" s="1"/>
  <c r="Q27" i="14"/>
  <c r="Q18" i="14"/>
  <c r="Q25" i="14"/>
  <c r="O16" i="14"/>
  <c r="P16" i="14" s="1"/>
  <c r="Q16" i="14" s="1"/>
  <c r="O12" i="14"/>
  <c r="P12" i="14" s="1"/>
  <c r="Q12" i="14" s="1"/>
  <c r="O23" i="14"/>
  <c r="P23" i="14" s="1"/>
  <c r="Q23" i="14" s="1"/>
  <c r="Q30" i="14"/>
  <c r="O21" i="14"/>
  <c r="P21" i="14" s="1"/>
  <c r="O28" i="14"/>
  <c r="P28" i="14" s="1"/>
  <c r="Q28" i="14" s="1"/>
  <c r="O19" i="14"/>
  <c r="P19" i="14" s="1"/>
  <c r="Q19" i="14" s="1"/>
  <c r="Q15" i="14"/>
  <c r="O26" i="14"/>
  <c r="P26" i="14" s="1"/>
  <c r="Q26" i="14" s="1"/>
  <c r="O11" i="14"/>
  <c r="P11" i="14" s="1"/>
  <c r="Q11" i="14" s="1"/>
  <c r="Q14" i="18"/>
  <c r="O11" i="18"/>
  <c r="P11" i="18" s="1"/>
  <c r="Q11" i="18" s="1"/>
  <c r="Q28" i="19"/>
  <c r="O12" i="19"/>
  <c r="P12" i="19" s="1"/>
  <c r="Q12" i="19" s="1"/>
  <c r="O19" i="19"/>
  <c r="P19" i="19" s="1"/>
  <c r="Q19" i="19" s="1"/>
  <c r="O17" i="19"/>
  <c r="P17" i="19" s="1"/>
  <c r="Q17" i="19" s="1"/>
  <c r="O15" i="19"/>
  <c r="P15" i="19" s="1"/>
  <c r="Q15" i="19" s="1"/>
  <c r="O24" i="19"/>
  <c r="P24" i="19" s="1"/>
  <c r="Q24" i="19" s="1"/>
  <c r="O13" i="19"/>
  <c r="P13" i="19" s="1"/>
  <c r="Q13" i="19" s="1"/>
  <c r="O22" i="19"/>
  <c r="P22" i="19" s="1"/>
  <c r="Q22" i="19" s="1"/>
  <c r="O29" i="19"/>
  <c r="P29" i="19" s="1"/>
  <c r="Q29" i="19" s="1"/>
  <c r="O11" i="19"/>
  <c r="P11" i="19" s="1"/>
  <c r="Q11" i="19" s="1"/>
  <c r="O27" i="19"/>
  <c r="P27" i="19" s="1"/>
  <c r="Q27" i="19" s="1"/>
  <c r="Q16" i="19"/>
  <c r="O18" i="19"/>
  <c r="P18" i="19" s="1"/>
  <c r="Q18" i="19" s="1"/>
  <c r="O25" i="19"/>
  <c r="P25" i="19" s="1"/>
  <c r="Q25" i="19" s="1"/>
  <c r="O14" i="19"/>
  <c r="P14" i="19" s="1"/>
  <c r="Q14" i="19" s="1"/>
  <c r="O23" i="19"/>
  <c r="P23" i="19" s="1"/>
  <c r="Q23" i="19" s="1"/>
  <c r="O30" i="19"/>
  <c r="P30" i="19" s="1"/>
  <c r="Q30" i="19" s="1"/>
  <c r="O22" i="22"/>
  <c r="P22" i="22" s="1"/>
  <c r="Q29" i="22"/>
  <c r="O13" i="22"/>
  <c r="P13" i="22" s="1"/>
  <c r="Q13" i="22" s="1"/>
  <c r="O20" i="22"/>
  <c r="P20" i="22" s="1"/>
  <c r="O18" i="22"/>
  <c r="P18" i="22" s="1"/>
  <c r="O25" i="22"/>
  <c r="P25" i="22" s="1"/>
  <c r="Q25" i="22" s="1"/>
  <c r="Q14" i="22"/>
  <c r="O16" i="22"/>
  <c r="P16" i="22" s="1"/>
  <c r="Q16" i="22" s="1"/>
  <c r="Q23" i="22"/>
  <c r="O30" i="22"/>
  <c r="P30" i="22" s="1"/>
  <c r="Q30" i="22" s="1"/>
  <c r="O12" i="22"/>
  <c r="P12" i="22" s="1"/>
  <c r="Q12" i="22" s="1"/>
  <c r="O21" i="22"/>
  <c r="P21" i="22" s="1"/>
  <c r="Q19" i="22"/>
  <c r="O28" i="22"/>
  <c r="P28" i="22" s="1"/>
  <c r="Q28" i="22" s="1"/>
  <c r="O26" i="22"/>
  <c r="P26" i="22" s="1"/>
  <c r="O17" i="22"/>
  <c r="P17" i="22" s="1"/>
  <c r="Q17" i="22" s="1"/>
  <c r="O24" i="22"/>
  <c r="P24" i="22" s="1"/>
  <c r="Q24" i="22" s="1"/>
  <c r="Q31" i="22"/>
  <c r="O11" i="22"/>
  <c r="P11" i="22" s="1"/>
  <c r="Q11" i="22" s="1"/>
  <c r="O25" i="20"/>
  <c r="P25" i="20" s="1"/>
  <c r="Q25" i="20" s="1"/>
  <c r="Q14" i="20"/>
  <c r="O16" i="20"/>
  <c r="P16" i="20" s="1"/>
  <c r="Q16" i="20" s="1"/>
  <c r="O23" i="20"/>
  <c r="P23" i="20" s="1"/>
  <c r="Q23" i="20" s="1"/>
  <c r="O21" i="20"/>
  <c r="P21" i="20" s="1"/>
  <c r="O19" i="20"/>
  <c r="P19" i="20" s="1"/>
  <c r="Q19" i="20" s="1"/>
  <c r="O26" i="20"/>
  <c r="P26" i="20" s="1"/>
  <c r="O17" i="20"/>
  <c r="P17" i="20" s="1"/>
  <c r="O15" i="20"/>
  <c r="P15" i="20" s="1"/>
  <c r="Q15" i="20" s="1"/>
  <c r="O22" i="20"/>
  <c r="P22" i="20" s="1"/>
  <c r="O29" i="20"/>
  <c r="P29" i="20" s="1"/>
  <c r="O20" i="20"/>
  <c r="P20" i="20" s="1"/>
  <c r="Q20" i="20" s="1"/>
  <c r="Q27" i="20"/>
  <c r="O11" i="20"/>
  <c r="P11" i="20" s="1"/>
  <c r="Q11" i="20" s="1"/>
  <c r="Q13" i="21"/>
  <c r="O20" i="21"/>
  <c r="P20" i="21" s="1"/>
  <c r="Q18" i="21"/>
  <c r="O27" i="21"/>
  <c r="P27" i="21" s="1"/>
  <c r="Q16" i="21"/>
  <c r="O25" i="21"/>
  <c r="P25" i="21" s="1"/>
  <c r="O16" i="21"/>
  <c r="P16" i="21" s="1"/>
  <c r="Q14" i="21"/>
  <c r="O23" i="21"/>
  <c r="P23" i="21" s="1"/>
  <c r="Q23" i="21" s="1"/>
  <c r="O30" i="21"/>
  <c r="P30" i="21" s="1"/>
  <c r="O12" i="21"/>
  <c r="P12" i="21" s="1"/>
  <c r="Q12" i="21" s="1"/>
  <c r="O28" i="21"/>
  <c r="P28" i="21" s="1"/>
  <c r="Q28" i="21" s="1"/>
  <c r="O19" i="21"/>
  <c r="P19" i="21" s="1"/>
  <c r="Q26" i="21"/>
  <c r="Q15" i="21"/>
  <c r="O24" i="21"/>
  <c r="P24" i="21" s="1"/>
  <c r="O15" i="21"/>
  <c r="P15" i="21" s="1"/>
  <c r="O31" i="21"/>
  <c r="P31" i="21" s="1"/>
  <c r="O11" i="21"/>
  <c r="P11" i="21" s="1"/>
  <c r="Q11" i="21" s="1"/>
  <c r="O24" i="23"/>
  <c r="P24" i="23" s="1"/>
  <c r="Q31" i="23"/>
  <c r="O22" i="23"/>
  <c r="P22" i="23" s="1"/>
  <c r="O20" i="23"/>
  <c r="P20" i="23" s="1"/>
  <c r="O25" i="23"/>
  <c r="P25" i="23" s="1"/>
  <c r="Q25" i="23" s="1"/>
  <c r="O16" i="23"/>
  <c r="P16" i="23" s="1"/>
  <c r="Q23" i="23"/>
  <c r="O21" i="23"/>
  <c r="P21" i="23" s="1"/>
  <c r="O12" i="23"/>
  <c r="P12" i="23" s="1"/>
  <c r="Q12" i="23" s="1"/>
  <c r="O28" i="23"/>
  <c r="P28" i="23" s="1"/>
  <c r="O19" i="23"/>
  <c r="P19" i="23" s="1"/>
  <c r="Q19" i="23" s="1"/>
  <c r="Q13" i="23"/>
  <c r="O11" i="23"/>
  <c r="P11" i="23" s="1"/>
  <c r="Q11" i="23" s="1"/>
  <c r="O16" i="24"/>
  <c r="P16" i="24" s="1"/>
  <c r="Q20" i="24"/>
  <c r="Q14" i="24"/>
  <c r="Q29" i="24"/>
  <c r="Q22" i="24"/>
  <c r="Q31" i="24"/>
  <c r="O12" i="24"/>
  <c r="P12" i="24" s="1"/>
  <c r="Q12" i="24" s="1"/>
  <c r="Q24" i="24"/>
  <c r="Q26" i="24"/>
  <c r="Q19" i="24"/>
  <c r="Q28" i="24"/>
  <c r="Q18" i="24"/>
  <c r="Q27" i="24"/>
  <c r="Q21" i="24"/>
  <c r="O15" i="24"/>
  <c r="P15" i="24" s="1"/>
  <c r="Q15" i="24" s="1"/>
  <c r="Q30" i="24"/>
  <c r="Q23" i="24"/>
  <c r="O13" i="24"/>
  <c r="P13" i="24" s="1"/>
  <c r="Q25" i="24"/>
  <c r="Q16" i="24"/>
  <c r="O11" i="24"/>
  <c r="P11" i="24" s="1"/>
  <c r="Q11" i="24" s="1"/>
  <c r="O25" i="25"/>
  <c r="P25" i="25" s="1"/>
  <c r="Q23" i="25"/>
  <c r="O21" i="25"/>
  <c r="P21" i="25" s="1"/>
  <c r="Q19" i="25"/>
  <c r="O28" i="25"/>
  <c r="P28" i="25" s="1"/>
  <c r="O26" i="25"/>
  <c r="P26" i="25" s="1"/>
  <c r="O13" i="25"/>
  <c r="P13" i="25" s="1"/>
  <c r="Q13" i="25" s="1"/>
  <c r="O17" i="25"/>
  <c r="P17" i="25" s="1"/>
  <c r="Q17" i="25" s="1"/>
  <c r="O31" i="25"/>
  <c r="P31" i="25" s="1"/>
  <c r="Q31" i="25" s="1"/>
  <c r="O22" i="25"/>
  <c r="P22" i="25" s="1"/>
  <c r="Q22" i="25" s="1"/>
  <c r="O20" i="25"/>
  <c r="P20" i="25" s="1"/>
  <c r="Q20" i="25" s="1"/>
  <c r="O27" i="25"/>
  <c r="P27" i="25" s="1"/>
  <c r="Q27" i="25" s="1"/>
  <c r="Q16" i="25"/>
  <c r="Q15" i="25"/>
  <c r="O11" i="25"/>
  <c r="P11" i="25" s="1"/>
  <c r="Q11" i="25" s="1"/>
  <c r="O20" i="26"/>
  <c r="P20" i="26" s="1"/>
  <c r="O16" i="26"/>
  <c r="P16" i="26" s="1"/>
  <c r="O23" i="26"/>
  <c r="P23" i="26" s="1"/>
  <c r="Q23" i="26" s="1"/>
  <c r="Q30" i="26"/>
  <c r="O21" i="26"/>
  <c r="P21" i="26" s="1"/>
  <c r="O28" i="26"/>
  <c r="P28" i="26" s="1"/>
  <c r="O19" i="26"/>
  <c r="P19" i="26" s="1"/>
  <c r="Q19" i="26" s="1"/>
  <c r="Q26" i="26"/>
  <c r="O24" i="26"/>
  <c r="P24" i="26" s="1"/>
  <c r="O15" i="26"/>
  <c r="P15" i="26" s="1"/>
  <c r="O31" i="26"/>
  <c r="P31" i="26" s="1"/>
  <c r="Q31" i="26" s="1"/>
  <c r="O22" i="26"/>
  <c r="P22" i="26" s="1"/>
  <c r="Q14" i="26"/>
  <c r="Q15" i="26"/>
  <c r="O11" i="26"/>
  <c r="P11" i="26" s="1"/>
  <c r="Q11" i="26" s="1"/>
  <c r="Q18" i="27"/>
  <c r="O20" i="27"/>
  <c r="P20" i="27" s="1"/>
  <c r="Q14" i="27"/>
  <c r="O16" i="27"/>
  <c r="P16" i="27" s="1"/>
  <c r="Q16" i="27" s="1"/>
  <c r="Q25" i="27"/>
  <c r="Q29" i="27"/>
  <c r="O12" i="27"/>
  <c r="P12" i="27" s="1"/>
  <c r="Q19" i="27"/>
  <c r="Q24" i="27"/>
  <c r="Q28" i="27"/>
  <c r="O22" i="27"/>
  <c r="P22" i="27" s="1"/>
  <c r="Q22" i="27" s="1"/>
  <c r="Q12" i="27"/>
  <c r="Q15" i="27"/>
  <c r="Q13" i="27"/>
  <c r="O11" i="27"/>
  <c r="P11" i="27" s="1"/>
  <c r="Q11" i="27" s="1"/>
  <c r="O12" i="28"/>
  <c r="P12" i="28" s="1"/>
  <c r="Q12" i="28" s="1"/>
  <c r="O14" i="28"/>
  <c r="P14" i="28" s="1"/>
  <c r="Q14" i="28" s="1"/>
  <c r="O15" i="28"/>
  <c r="P15" i="28" s="1"/>
  <c r="Q15" i="28" s="1"/>
  <c r="O17" i="28"/>
  <c r="P17" i="28" s="1"/>
  <c r="O13" i="28"/>
  <c r="P13" i="28" s="1"/>
  <c r="O11" i="28"/>
  <c r="P11" i="28" s="1"/>
  <c r="Q11" i="28" s="1"/>
  <c r="Q18" i="28"/>
  <c r="Q20" i="28"/>
  <c r="Q22" i="28"/>
  <c r="Q24" i="28"/>
  <c r="Q26" i="28"/>
  <c r="Q28" i="28"/>
  <c r="Q30" i="28"/>
  <c r="Q16" i="28"/>
  <c r="Q17" i="28"/>
  <c r="Q28" i="29"/>
  <c r="Q14" i="29"/>
  <c r="O12" i="29"/>
  <c r="P12" i="29" s="1"/>
  <c r="Q19" i="29"/>
  <c r="Q21" i="29"/>
  <c r="Q23" i="29"/>
  <c r="Q25" i="29"/>
  <c r="Q27" i="29"/>
  <c r="Q29" i="29"/>
  <c r="Q31" i="29"/>
  <c r="Q11" i="29"/>
  <c r="Q16" i="29"/>
  <c r="Q12" i="29"/>
  <c r="O21" i="13"/>
  <c r="P21" i="13" s="1"/>
  <c r="O19" i="13"/>
  <c r="P19" i="13" s="1"/>
  <c r="Q26" i="13"/>
  <c r="O17" i="13"/>
  <c r="P17" i="13" s="1"/>
  <c r="O24" i="13"/>
  <c r="P24" i="13" s="1"/>
  <c r="Q24" i="13" s="1"/>
  <c r="O15" i="13"/>
  <c r="P15" i="13" s="1"/>
  <c r="O31" i="13"/>
  <c r="P31" i="13" s="1"/>
  <c r="O22" i="13"/>
  <c r="P22" i="13" s="1"/>
  <c r="Q22" i="13" s="1"/>
  <c r="Q29" i="13"/>
  <c r="O20" i="13"/>
  <c r="P20" i="13" s="1"/>
  <c r="Q20" i="13" s="1"/>
  <c r="O13" i="13"/>
  <c r="P13" i="13" s="1"/>
  <c r="Q13" i="13" s="1"/>
  <c r="Q18" i="13"/>
  <c r="O18" i="13"/>
  <c r="P18" i="13" s="1"/>
  <c r="Q25" i="13"/>
  <c r="O16" i="13"/>
  <c r="P16" i="13" s="1"/>
  <c r="Q16" i="13" s="1"/>
  <c r="Q14" i="13"/>
  <c r="O23" i="13"/>
  <c r="P23" i="13" s="1"/>
  <c r="Q23" i="13" s="1"/>
  <c r="Q30" i="13"/>
  <c r="O11" i="13"/>
  <c r="P11" i="13" s="1"/>
  <c r="Q11" i="13" s="1"/>
  <c r="Q24" i="29"/>
  <c r="Q20" i="29"/>
  <c r="Q18" i="29"/>
  <c r="Q22" i="29"/>
  <c r="Q26" i="29"/>
  <c r="Q30" i="29"/>
  <c r="Q15" i="29"/>
  <c r="Q23" i="28"/>
  <c r="Q27" i="28"/>
  <c r="Q19" i="28"/>
  <c r="Q31" i="28"/>
  <c r="Q13" i="28"/>
  <c r="Q21" i="28"/>
  <c r="Q25" i="28"/>
  <c r="Q29" i="28"/>
  <c r="Q17" i="27"/>
  <c r="Q20" i="27"/>
  <c r="Q23" i="27"/>
  <c r="Q27" i="27"/>
  <c r="Q31" i="27"/>
  <c r="Q26" i="27"/>
  <c r="Q30" i="27"/>
  <c r="Q29" i="26"/>
  <c r="Q16" i="26"/>
  <c r="Q22" i="26"/>
  <c r="Q25" i="26"/>
  <c r="Q28" i="26"/>
  <c r="Q21" i="26"/>
  <c r="Q24" i="26"/>
  <c r="Q27" i="26"/>
  <c r="Q17" i="26"/>
  <c r="Q20" i="26"/>
  <c r="Q26" i="25"/>
  <c r="Q29" i="25"/>
  <c r="Q25" i="25"/>
  <c r="Q28" i="25"/>
  <c r="Q18" i="25"/>
  <c r="Q21" i="25"/>
  <c r="Q24" i="25"/>
  <c r="Q14" i="25"/>
  <c r="Q13" i="24"/>
  <c r="Q14" i="23"/>
  <c r="Q26" i="23"/>
  <c r="Q29" i="23"/>
  <c r="Q16" i="23"/>
  <c r="Q22" i="23"/>
  <c r="Q28" i="23"/>
  <c r="Q18" i="23"/>
  <c r="Q21" i="23"/>
  <c r="Q15" i="23"/>
  <c r="Q24" i="23"/>
  <c r="Q27" i="23"/>
  <c r="Q30" i="23"/>
  <c r="Q17" i="23"/>
  <c r="Q20" i="23"/>
  <c r="Q26" i="22"/>
  <c r="Q22" i="22"/>
  <c r="Q18" i="22"/>
  <c r="Q21" i="22"/>
  <c r="Q27" i="22"/>
  <c r="Q20" i="22"/>
  <c r="Q29" i="21"/>
  <c r="Q19" i="21"/>
  <c r="Q22" i="21"/>
  <c r="Q25" i="21"/>
  <c r="Q31" i="21"/>
  <c r="Q21" i="21"/>
  <c r="Q24" i="21"/>
  <c r="Q27" i="21"/>
  <c r="Q30" i="21"/>
  <c r="Q17" i="21"/>
  <c r="Q20" i="21"/>
  <c r="Q26" i="20"/>
  <c r="Q29" i="20"/>
  <c r="Q22" i="20"/>
  <c r="Q28" i="20"/>
  <c r="Q31" i="20"/>
  <c r="Q18" i="20"/>
  <c r="Q21" i="20"/>
  <c r="Q30" i="20"/>
  <c r="Q17" i="20"/>
  <c r="Q29" i="18"/>
  <c r="Q22" i="18"/>
  <c r="Q25" i="18"/>
  <c r="Q31" i="18"/>
  <c r="Q20" i="18"/>
  <c r="Q17" i="17"/>
  <c r="Q13" i="17"/>
  <c r="Q14" i="16"/>
  <c r="Q26" i="16"/>
  <c r="Q22" i="16"/>
  <c r="Q28" i="16"/>
  <c r="Q18" i="16"/>
  <c r="Q30" i="16"/>
  <c r="Q20" i="16"/>
  <c r="Q22" i="15"/>
  <c r="Q28" i="15"/>
  <c r="Q30" i="15"/>
  <c r="Q20" i="15"/>
  <c r="Q22" i="14"/>
  <c r="Q21" i="14"/>
  <c r="Q14" i="14"/>
  <c r="Q17" i="14"/>
  <c r="Q20" i="14"/>
  <c r="Q19" i="13"/>
  <c r="Q28" i="13"/>
  <c r="Q31" i="13"/>
  <c r="Q21" i="13"/>
  <c r="Q15" i="13"/>
  <c r="Q27" i="13"/>
  <c r="Q17" i="13"/>
  <c r="S11" i="9" l="1"/>
  <c r="S12" i="9"/>
  <c r="S13" i="9"/>
  <c r="S14" i="9"/>
  <c r="S15" i="9"/>
  <c r="S16" i="9"/>
  <c r="S17" i="9"/>
  <c r="S18" i="9"/>
  <c r="S19" i="9"/>
  <c r="S20" i="9"/>
  <c r="S21" i="9"/>
  <c r="S22" i="9"/>
  <c r="S23" i="9"/>
  <c r="S24" i="9"/>
  <c r="S25" i="9"/>
  <c r="S26" i="9"/>
  <c r="S27" i="9"/>
  <c r="S28" i="9"/>
  <c r="S29" i="9"/>
  <c r="S30" i="9"/>
  <c r="S31" i="9"/>
  <c r="R6" i="9"/>
  <c r="R5" i="9"/>
  <c r="AM8" i="3"/>
  <c r="AM9" i="3"/>
  <c r="AM10" i="3"/>
  <c r="AM11" i="3"/>
  <c r="AM12" i="3"/>
  <c r="AM13" i="3"/>
  <c r="AM14" i="3"/>
  <c r="AM15" i="3"/>
  <c r="AM16" i="3"/>
  <c r="AM17" i="3"/>
  <c r="AM18" i="3"/>
  <c r="AM19" i="3"/>
  <c r="AM20" i="3"/>
  <c r="AM21" i="3"/>
  <c r="AM22" i="3"/>
  <c r="AM23" i="3"/>
  <c r="AM24" i="3"/>
  <c r="AM25" i="3"/>
  <c r="AM26" i="3"/>
  <c r="AM27" i="3"/>
  <c r="AM7" i="3"/>
  <c r="AL10" i="3"/>
  <c r="AL11" i="3"/>
  <c r="AL12" i="3"/>
  <c r="AL13" i="3"/>
  <c r="AL16" i="3"/>
  <c r="AL17" i="3"/>
  <c r="AL18" i="3"/>
  <c r="AL19" i="3"/>
  <c r="AL20" i="3"/>
  <c r="AL21" i="3"/>
  <c r="AL22" i="3"/>
  <c r="AL23" i="3"/>
  <c r="AL24" i="3"/>
  <c r="AL25" i="3"/>
  <c r="AL26" i="3"/>
  <c r="AL27" i="3"/>
  <c r="C6" i="3"/>
  <c r="D6"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B6" i="3"/>
  <c r="B8" i="4" l="1"/>
  <c r="M41" i="3"/>
  <c r="U19" i="17" s="1"/>
  <c r="W19" i="17" s="1"/>
  <c r="G17" i="33" s="1"/>
  <c r="AC41" i="3"/>
  <c r="U19" i="25" s="1"/>
  <c r="W19" i="25" s="1"/>
  <c r="O17" i="33" s="1"/>
  <c r="C41" i="3"/>
  <c r="U19" i="9" s="1"/>
  <c r="S41" i="3"/>
  <c r="U19" i="22" s="1"/>
  <c r="W19" i="22" s="1"/>
  <c r="J17" i="33" s="1"/>
  <c r="AI41" i="3"/>
  <c r="U19" i="28" s="1"/>
  <c r="W19" i="28" s="1"/>
  <c r="R17" i="33" s="1"/>
  <c r="E41" i="3"/>
  <c r="U19" i="13" s="1"/>
  <c r="W19" i="13" s="1"/>
  <c r="C17" i="33" s="1"/>
  <c r="Y41" i="3"/>
  <c r="U19" i="23" s="1"/>
  <c r="W19" i="23" s="1"/>
  <c r="M17" i="33" s="1"/>
  <c r="G41" i="3"/>
  <c r="U19" i="14" s="1"/>
  <c r="W19" i="14" s="1"/>
  <c r="D17" i="33" s="1"/>
  <c r="AA41" i="3"/>
  <c r="U19" i="24" s="1"/>
  <c r="W19" i="24" s="1"/>
  <c r="N17" i="33" s="1"/>
  <c r="I41" i="3"/>
  <c r="U19" i="15" s="1"/>
  <c r="W19" i="15" s="1"/>
  <c r="E17" i="33" s="1"/>
  <c r="AE41" i="3"/>
  <c r="U19" i="26" s="1"/>
  <c r="W19" i="26" s="1"/>
  <c r="P17" i="33" s="1"/>
  <c r="K41" i="3"/>
  <c r="U19" i="16" s="1"/>
  <c r="W19" i="16" s="1"/>
  <c r="F17" i="33" s="1"/>
  <c r="O41" i="3"/>
  <c r="U19" i="18" s="1"/>
  <c r="W19" i="18" s="1"/>
  <c r="H17" i="33" s="1"/>
  <c r="AG41" i="3"/>
  <c r="U19" i="27" s="1"/>
  <c r="W19" i="27" s="1"/>
  <c r="Q17" i="33" s="1"/>
  <c r="AK41" i="3"/>
  <c r="U19" i="29" s="1"/>
  <c r="W19" i="29" s="1"/>
  <c r="S17" i="33" s="1"/>
  <c r="W41" i="3"/>
  <c r="U19" i="21" s="1"/>
  <c r="W19" i="21" s="1"/>
  <c r="L17" i="33" s="1"/>
  <c r="Q41" i="3"/>
  <c r="U19" i="19" s="1"/>
  <c r="W19" i="19" s="1"/>
  <c r="I17" i="33" s="1"/>
  <c r="U41" i="3"/>
  <c r="U19" i="20" s="1"/>
  <c r="W19" i="20" s="1"/>
  <c r="K17" i="33" s="1"/>
  <c r="E38" i="3"/>
  <c r="U16" i="13" s="1"/>
  <c r="W16" i="13" s="1"/>
  <c r="C14" i="33" s="1"/>
  <c r="U38" i="3"/>
  <c r="U16" i="20" s="1"/>
  <c r="W16" i="20" s="1"/>
  <c r="K14" i="33" s="1"/>
  <c r="AK38" i="3"/>
  <c r="U16" i="29" s="1"/>
  <c r="W16" i="29" s="1"/>
  <c r="S14" i="33" s="1"/>
  <c r="K38" i="3"/>
  <c r="U16" i="16" s="1"/>
  <c r="W16" i="16" s="1"/>
  <c r="F14" i="33" s="1"/>
  <c r="AA38" i="3"/>
  <c r="U16" i="24" s="1"/>
  <c r="W16" i="24" s="1"/>
  <c r="N14" i="33" s="1"/>
  <c r="M38" i="3"/>
  <c r="U16" i="17" s="1"/>
  <c r="W16" i="17" s="1"/>
  <c r="G14" i="33" s="1"/>
  <c r="AG38" i="3"/>
  <c r="U16" i="27" s="1"/>
  <c r="W16" i="27" s="1"/>
  <c r="Q14" i="33" s="1"/>
  <c r="I38" i="3"/>
  <c r="U16" i="15" s="1"/>
  <c r="W16" i="15" s="1"/>
  <c r="E14" i="33" s="1"/>
  <c r="O38" i="3"/>
  <c r="U16" i="18" s="1"/>
  <c r="W16" i="18" s="1"/>
  <c r="H14" i="33" s="1"/>
  <c r="AI38" i="3"/>
  <c r="U16" i="28" s="1"/>
  <c r="W16" i="28" s="1"/>
  <c r="R14" i="33" s="1"/>
  <c r="AE38" i="3"/>
  <c r="U16" i="26" s="1"/>
  <c r="W16" i="26" s="1"/>
  <c r="P14" i="33" s="1"/>
  <c r="Q38" i="3"/>
  <c r="U16" i="19" s="1"/>
  <c r="W16" i="19" s="1"/>
  <c r="I14" i="33" s="1"/>
  <c r="S38" i="3"/>
  <c r="U16" i="22" s="1"/>
  <c r="W16" i="22" s="1"/>
  <c r="J14" i="33" s="1"/>
  <c r="G38" i="3"/>
  <c r="U16" i="14" s="1"/>
  <c r="W16" i="14" s="1"/>
  <c r="D14" i="33" s="1"/>
  <c r="W38" i="3"/>
  <c r="U16" i="21" s="1"/>
  <c r="W16" i="21" s="1"/>
  <c r="L14" i="33" s="1"/>
  <c r="C38" i="3"/>
  <c r="U16" i="9" s="1"/>
  <c r="Y38" i="3"/>
  <c r="U16" i="23" s="1"/>
  <c r="W16" i="23" s="1"/>
  <c r="M14" i="33" s="1"/>
  <c r="AC38" i="3"/>
  <c r="U16" i="25" s="1"/>
  <c r="W16" i="25" s="1"/>
  <c r="O14" i="33" s="1"/>
  <c r="Q39" i="3"/>
  <c r="U17" i="19" s="1"/>
  <c r="W17" i="19" s="1"/>
  <c r="I15" i="33" s="1"/>
  <c r="AG39" i="3"/>
  <c r="U17" i="27" s="1"/>
  <c r="W17" i="27" s="1"/>
  <c r="Q15" i="33" s="1"/>
  <c r="G39" i="3"/>
  <c r="U17" i="14" s="1"/>
  <c r="W17" i="14" s="1"/>
  <c r="D15" i="33" s="1"/>
  <c r="W39" i="3"/>
  <c r="U17" i="21" s="1"/>
  <c r="W17" i="21" s="1"/>
  <c r="L15" i="33" s="1"/>
  <c r="S39" i="3"/>
  <c r="U17" i="22" s="1"/>
  <c r="W17" i="22" s="1"/>
  <c r="J15" i="33" s="1"/>
  <c r="AI39" i="3"/>
  <c r="U17" i="28" s="1"/>
  <c r="W17" i="28" s="1"/>
  <c r="R15" i="33" s="1"/>
  <c r="U39" i="3"/>
  <c r="U17" i="20" s="1"/>
  <c r="W17" i="20" s="1"/>
  <c r="K15" i="33" s="1"/>
  <c r="Y39" i="3"/>
  <c r="U17" i="23" s="1"/>
  <c r="W17" i="23" s="1"/>
  <c r="M15" i="33" s="1"/>
  <c r="C39" i="3"/>
  <c r="U17" i="9" s="1"/>
  <c r="AA39" i="3"/>
  <c r="U17" i="24" s="1"/>
  <c r="W17" i="24" s="1"/>
  <c r="N15" i="33" s="1"/>
  <c r="E39" i="3"/>
  <c r="U17" i="13" s="1"/>
  <c r="W17" i="13" s="1"/>
  <c r="C15" i="33" s="1"/>
  <c r="I39" i="3"/>
  <c r="U17" i="15" s="1"/>
  <c r="W17" i="15" s="1"/>
  <c r="E15" i="33" s="1"/>
  <c r="AC39" i="3"/>
  <c r="U17" i="25" s="1"/>
  <c r="W17" i="25" s="1"/>
  <c r="O15" i="33" s="1"/>
  <c r="K39" i="3"/>
  <c r="U17" i="16" s="1"/>
  <c r="W17" i="16" s="1"/>
  <c r="F15" i="33" s="1"/>
  <c r="AE39" i="3"/>
  <c r="U17" i="26" s="1"/>
  <c r="W17" i="26" s="1"/>
  <c r="P15" i="33" s="1"/>
  <c r="O39" i="3"/>
  <c r="U17" i="18" s="1"/>
  <c r="W17" i="18" s="1"/>
  <c r="H15" i="33" s="1"/>
  <c r="AK39" i="3"/>
  <c r="U17" i="29" s="1"/>
  <c r="W17" i="29" s="1"/>
  <c r="S15" i="33" s="1"/>
  <c r="M39" i="3"/>
  <c r="U17" i="17" s="1"/>
  <c r="W17" i="17" s="1"/>
  <c r="G15" i="33" s="1"/>
  <c r="M53" i="3"/>
  <c r="U31" i="17" s="1"/>
  <c r="W31" i="17" s="1"/>
  <c r="G29" i="33" s="1"/>
  <c r="I53" i="3"/>
  <c r="U31" i="15" s="1"/>
  <c r="W31" i="15" s="1"/>
  <c r="E29" i="33" s="1"/>
  <c r="Y53" i="3"/>
  <c r="U31" i="23" s="1"/>
  <c r="W31" i="23" s="1"/>
  <c r="M29" i="33" s="1"/>
  <c r="AA53" i="3"/>
  <c r="U31" i="24" s="1"/>
  <c r="W31" i="24" s="1"/>
  <c r="K53" i="3"/>
  <c r="U31" i="16" s="1"/>
  <c r="W31" i="16" s="1"/>
  <c r="F29" i="33" s="1"/>
  <c r="AC53" i="3"/>
  <c r="U31" i="25" s="1"/>
  <c r="W31" i="25" s="1"/>
  <c r="O29" i="33" s="1"/>
  <c r="U53" i="3"/>
  <c r="U31" i="20" s="1"/>
  <c r="W31" i="20" s="1"/>
  <c r="K29" i="33" s="1"/>
  <c r="O53" i="3"/>
  <c r="U31" i="18" s="1"/>
  <c r="W31" i="18" s="1"/>
  <c r="H29" i="33" s="1"/>
  <c r="AE53" i="3"/>
  <c r="U31" i="26" s="1"/>
  <c r="W31" i="26" s="1"/>
  <c r="P29" i="33" s="1"/>
  <c r="AI53" i="3"/>
  <c r="U31" i="28" s="1"/>
  <c r="W31" i="28" s="1"/>
  <c r="R29" i="33" s="1"/>
  <c r="Q53" i="3"/>
  <c r="U31" i="19" s="1"/>
  <c r="W31" i="19" s="1"/>
  <c r="I29" i="33" s="1"/>
  <c r="AG53" i="3"/>
  <c r="U31" i="27" s="1"/>
  <c r="W31" i="27" s="1"/>
  <c r="Q29" i="33" s="1"/>
  <c r="S53" i="3"/>
  <c r="U31" i="22" s="1"/>
  <c r="W31" i="22" s="1"/>
  <c r="J29" i="33" s="1"/>
  <c r="C53" i="3"/>
  <c r="U31" i="9" s="1"/>
  <c r="AK53" i="3"/>
  <c r="U31" i="29" s="1"/>
  <c r="W31" i="29" s="1"/>
  <c r="S29" i="33" s="1"/>
  <c r="E53" i="3"/>
  <c r="U31" i="13" s="1"/>
  <c r="W31" i="13" s="1"/>
  <c r="C29" i="33" s="1"/>
  <c r="W53" i="3"/>
  <c r="U31" i="21" s="1"/>
  <c r="W31" i="21" s="1"/>
  <c r="L29" i="33" s="1"/>
  <c r="G53" i="3"/>
  <c r="U31" i="14" s="1"/>
  <c r="W31" i="14" s="1"/>
  <c r="D29" i="33" s="1"/>
  <c r="I37" i="3"/>
  <c r="U15" i="15" s="1"/>
  <c r="W15" i="15" s="1"/>
  <c r="E13" i="33" s="1"/>
  <c r="Y37" i="3"/>
  <c r="U15" i="23" s="1"/>
  <c r="W15" i="23" s="1"/>
  <c r="M13" i="33" s="1"/>
  <c r="O37" i="3"/>
  <c r="U15" i="18" s="1"/>
  <c r="W15" i="18" s="1"/>
  <c r="H13" i="33" s="1"/>
  <c r="AE37" i="3"/>
  <c r="U15" i="26" s="1"/>
  <c r="W15" i="26" s="1"/>
  <c r="P13" i="33" s="1"/>
  <c r="E37" i="3"/>
  <c r="U15" i="13" s="1"/>
  <c r="W15" i="13" s="1"/>
  <c r="C13" i="33" s="1"/>
  <c r="AA37" i="3"/>
  <c r="U15" i="24" s="1"/>
  <c r="W15" i="24" s="1"/>
  <c r="N13" i="33" s="1"/>
  <c r="G37" i="3"/>
  <c r="U15" i="14" s="1"/>
  <c r="W15" i="14" s="1"/>
  <c r="D13" i="33" s="1"/>
  <c r="AC37" i="3"/>
  <c r="U15" i="25" s="1"/>
  <c r="W15" i="25" s="1"/>
  <c r="O13" i="33" s="1"/>
  <c r="AG37" i="3"/>
  <c r="U15" i="27" s="1"/>
  <c r="W15" i="27" s="1"/>
  <c r="Q13" i="33" s="1"/>
  <c r="K37" i="3"/>
  <c r="U15" i="16" s="1"/>
  <c r="W15" i="16" s="1"/>
  <c r="F13" i="33" s="1"/>
  <c r="AI37" i="3"/>
  <c r="U15" i="28" s="1"/>
  <c r="W15" i="28" s="1"/>
  <c r="R13" i="33" s="1"/>
  <c r="M37" i="3"/>
  <c r="U15" i="17" s="1"/>
  <c r="W15" i="17" s="1"/>
  <c r="G13" i="33" s="1"/>
  <c r="Q37" i="3"/>
  <c r="U15" i="19" s="1"/>
  <c r="W15" i="19" s="1"/>
  <c r="I13" i="33" s="1"/>
  <c r="AK37" i="3"/>
  <c r="U15" i="29" s="1"/>
  <c r="W15" i="29" s="1"/>
  <c r="S13" i="33" s="1"/>
  <c r="W37" i="3"/>
  <c r="U15" i="21" s="1"/>
  <c r="W15" i="21" s="1"/>
  <c r="L13" i="33" s="1"/>
  <c r="S37" i="3"/>
  <c r="U15" i="22" s="1"/>
  <c r="W15" i="22" s="1"/>
  <c r="J13" i="33" s="1"/>
  <c r="U37" i="3"/>
  <c r="U15" i="20" s="1"/>
  <c r="W15" i="20" s="1"/>
  <c r="K13" i="33" s="1"/>
  <c r="C37" i="3"/>
  <c r="U15" i="9" s="1"/>
  <c r="M36" i="3"/>
  <c r="U14" i="17" s="1"/>
  <c r="W14" i="17" s="1"/>
  <c r="G12" i="33" s="1"/>
  <c r="AC36" i="3"/>
  <c r="U14" i="25" s="1"/>
  <c r="W14" i="25" s="1"/>
  <c r="O12" i="33" s="1"/>
  <c r="C36" i="3"/>
  <c r="U14" i="9" s="1"/>
  <c r="S36" i="3"/>
  <c r="U14" i="22" s="1"/>
  <c r="W14" i="22" s="1"/>
  <c r="J12" i="33" s="1"/>
  <c r="AI36" i="3"/>
  <c r="U14" i="28" s="1"/>
  <c r="W14" i="28" s="1"/>
  <c r="R12" i="33" s="1"/>
  <c r="U36" i="3"/>
  <c r="U14" i="20" s="1"/>
  <c r="W14" i="20" s="1"/>
  <c r="K12" i="33" s="1"/>
  <c r="W36" i="3"/>
  <c r="U14" i="21" s="1"/>
  <c r="W14" i="21" s="1"/>
  <c r="L12" i="33" s="1"/>
  <c r="E36" i="3"/>
  <c r="U14" i="13" s="1"/>
  <c r="W14" i="13" s="1"/>
  <c r="C12" i="33" s="1"/>
  <c r="Y36" i="3"/>
  <c r="U14" i="23" s="1"/>
  <c r="W14" i="23" s="1"/>
  <c r="M12" i="33" s="1"/>
  <c r="G36" i="3"/>
  <c r="U14" i="14" s="1"/>
  <c r="W14" i="14" s="1"/>
  <c r="D12" i="33" s="1"/>
  <c r="AA36" i="3"/>
  <c r="U14" i="24" s="1"/>
  <c r="W14" i="24" s="1"/>
  <c r="N12" i="33" s="1"/>
  <c r="I36" i="3"/>
  <c r="U14" i="15" s="1"/>
  <c r="W14" i="15" s="1"/>
  <c r="E12" i="33" s="1"/>
  <c r="AE36" i="3"/>
  <c r="U14" i="26" s="1"/>
  <c r="W14" i="26" s="1"/>
  <c r="P12" i="33" s="1"/>
  <c r="O36" i="3"/>
  <c r="U14" i="18" s="1"/>
  <c r="W14" i="18" s="1"/>
  <c r="H12" i="33" s="1"/>
  <c r="Q36" i="3"/>
  <c r="U14" i="19" s="1"/>
  <c r="W14" i="19" s="1"/>
  <c r="I12" i="33" s="1"/>
  <c r="K36" i="3"/>
  <c r="U14" i="16" s="1"/>
  <c r="W14" i="16" s="1"/>
  <c r="F12" i="33" s="1"/>
  <c r="AG36" i="3"/>
  <c r="U14" i="27" s="1"/>
  <c r="W14" i="27" s="1"/>
  <c r="Q12" i="33" s="1"/>
  <c r="AK36" i="3"/>
  <c r="U14" i="29" s="1"/>
  <c r="W14" i="29" s="1"/>
  <c r="S12" i="33" s="1"/>
  <c r="F34" i="3"/>
  <c r="T12" i="14" s="1"/>
  <c r="V12" i="14" s="1"/>
  <c r="D10" i="4" s="1"/>
  <c r="V34" i="3"/>
  <c r="T12" i="21" s="1"/>
  <c r="V12" i="21" s="1"/>
  <c r="L10" i="4" s="1"/>
  <c r="AJ34" i="3"/>
  <c r="T12" i="29" s="1"/>
  <c r="V12" i="29" s="1"/>
  <c r="S10" i="4" s="1"/>
  <c r="H34" i="3"/>
  <c r="T12" i="15" s="1"/>
  <c r="V12" i="15" s="1"/>
  <c r="E10" i="4" s="1"/>
  <c r="X34" i="3"/>
  <c r="T12" i="23" s="1"/>
  <c r="V12" i="23" s="1"/>
  <c r="M10" i="4" s="1"/>
  <c r="J34" i="3"/>
  <c r="T12" i="16" s="1"/>
  <c r="V12" i="16" s="1"/>
  <c r="F10" i="4" s="1"/>
  <c r="Z34" i="3"/>
  <c r="T12" i="24" s="1"/>
  <c r="V12" i="24" s="1"/>
  <c r="N10" i="4" s="1"/>
  <c r="D34" i="3"/>
  <c r="T12" i="13" s="1"/>
  <c r="V12" i="13" s="1"/>
  <c r="C10" i="4" s="1"/>
  <c r="L34" i="3"/>
  <c r="T12" i="17" s="1"/>
  <c r="V12" i="17" s="1"/>
  <c r="G10" i="4" s="1"/>
  <c r="AB34" i="3"/>
  <c r="T12" i="25" s="1"/>
  <c r="V12" i="25" s="1"/>
  <c r="O10" i="4" s="1"/>
  <c r="N34" i="3"/>
  <c r="T12" i="18" s="1"/>
  <c r="V12" i="18" s="1"/>
  <c r="H10" i="4" s="1"/>
  <c r="AD34" i="3"/>
  <c r="T12" i="26" s="1"/>
  <c r="V12" i="26" s="1"/>
  <c r="P10" i="4" s="1"/>
  <c r="T34" i="3"/>
  <c r="T12" i="20" s="1"/>
  <c r="V12" i="20" s="1"/>
  <c r="K10" i="4" s="1"/>
  <c r="P34" i="3"/>
  <c r="T12" i="19" s="1"/>
  <c r="V12" i="19" s="1"/>
  <c r="I10" i="4" s="1"/>
  <c r="AF34" i="3"/>
  <c r="T12" i="27" s="1"/>
  <c r="V12" i="27" s="1"/>
  <c r="Q10" i="4" s="1"/>
  <c r="B34" i="3"/>
  <c r="T12" i="9" s="1"/>
  <c r="R34" i="3"/>
  <c r="T12" i="22" s="1"/>
  <c r="V12" i="22" s="1"/>
  <c r="J10" i="4" s="1"/>
  <c r="AH34" i="3"/>
  <c r="T12" i="28" s="1"/>
  <c r="V12" i="28" s="1"/>
  <c r="R10" i="4" s="1"/>
  <c r="E51" i="3"/>
  <c r="U29" i="13" s="1"/>
  <c r="W29" i="13" s="1"/>
  <c r="C27" i="33" s="1"/>
  <c r="U51" i="3"/>
  <c r="U29" i="20" s="1"/>
  <c r="W29" i="20" s="1"/>
  <c r="K27" i="33" s="1"/>
  <c r="AK51" i="3"/>
  <c r="U29" i="29" s="1"/>
  <c r="W29" i="29" s="1"/>
  <c r="S27" i="33" s="1"/>
  <c r="I51" i="3"/>
  <c r="U29" i="15" s="1"/>
  <c r="W29" i="15" s="1"/>
  <c r="E27" i="33" s="1"/>
  <c r="AA51" i="3"/>
  <c r="U29" i="24" s="1"/>
  <c r="W29" i="24" s="1"/>
  <c r="N27" i="33" s="1"/>
  <c r="AC51" i="3"/>
  <c r="U29" i="25" s="1"/>
  <c r="W29" i="25" s="1"/>
  <c r="O27" i="33" s="1"/>
  <c r="K51" i="3"/>
  <c r="U29" i="16" s="1"/>
  <c r="W29" i="16" s="1"/>
  <c r="F27" i="33" s="1"/>
  <c r="M51" i="3"/>
  <c r="U29" i="17" s="1"/>
  <c r="W29" i="17" s="1"/>
  <c r="G27" i="33" s="1"/>
  <c r="AE51" i="3"/>
  <c r="U29" i="26" s="1"/>
  <c r="W29" i="26" s="1"/>
  <c r="P27" i="33" s="1"/>
  <c r="O51" i="3"/>
  <c r="U29" i="18" s="1"/>
  <c r="W29" i="18" s="1"/>
  <c r="H27" i="33" s="1"/>
  <c r="AG51" i="3"/>
  <c r="U29" i="27" s="1"/>
  <c r="W29" i="27" s="1"/>
  <c r="Q27" i="33" s="1"/>
  <c r="Q51" i="3"/>
  <c r="U29" i="19" s="1"/>
  <c r="W29" i="19" s="1"/>
  <c r="I27" i="33" s="1"/>
  <c r="AI51" i="3"/>
  <c r="U29" i="28" s="1"/>
  <c r="W29" i="28" s="1"/>
  <c r="R27" i="33" s="1"/>
  <c r="Y51" i="3"/>
  <c r="U29" i="23" s="1"/>
  <c r="W29" i="23" s="1"/>
  <c r="M27" i="33" s="1"/>
  <c r="S51" i="3"/>
  <c r="U29" i="22" s="1"/>
  <c r="W29" i="22" s="1"/>
  <c r="J27" i="33" s="1"/>
  <c r="G51" i="3"/>
  <c r="U29" i="14" s="1"/>
  <c r="W29" i="14" s="1"/>
  <c r="D27" i="33" s="1"/>
  <c r="C51" i="3"/>
  <c r="U29" i="9" s="1"/>
  <c r="W51" i="3"/>
  <c r="U29" i="21" s="1"/>
  <c r="W29" i="21" s="1"/>
  <c r="L27" i="33" s="1"/>
  <c r="Q35" i="3"/>
  <c r="U13" i="19" s="1"/>
  <c r="W13" i="19" s="1"/>
  <c r="I11" i="33" s="1"/>
  <c r="AG35" i="3"/>
  <c r="U13" i="27" s="1"/>
  <c r="W13" i="27" s="1"/>
  <c r="Q11" i="33" s="1"/>
  <c r="G35" i="3"/>
  <c r="U13" i="14" s="1"/>
  <c r="W13" i="14" s="1"/>
  <c r="D11" i="33" s="1"/>
  <c r="W35" i="3"/>
  <c r="U13" i="21" s="1"/>
  <c r="W13" i="21" s="1"/>
  <c r="L11" i="33" s="1"/>
  <c r="M35" i="3"/>
  <c r="U13" i="17" s="1"/>
  <c r="W13" i="17" s="1"/>
  <c r="G11" i="33" s="1"/>
  <c r="AI35" i="3"/>
  <c r="U13" i="28" s="1"/>
  <c r="W13" i="28" s="1"/>
  <c r="R11" i="33" s="1"/>
  <c r="O35" i="3"/>
  <c r="U13" i="18" s="1"/>
  <c r="W13" i="18" s="1"/>
  <c r="H11" i="33" s="1"/>
  <c r="AK35" i="3"/>
  <c r="U13" i="29" s="1"/>
  <c r="W13" i="29" s="1"/>
  <c r="S11" i="33" s="1"/>
  <c r="AE35" i="3"/>
  <c r="U13" i="26" s="1"/>
  <c r="W13" i="26" s="1"/>
  <c r="P11" i="33" s="1"/>
  <c r="S35" i="3"/>
  <c r="U13" i="22" s="1"/>
  <c r="W13" i="22" s="1"/>
  <c r="J11" i="33" s="1"/>
  <c r="U35" i="3"/>
  <c r="U13" i="20" s="1"/>
  <c r="W13" i="20" s="1"/>
  <c r="K11" i="33" s="1"/>
  <c r="Y35" i="3"/>
  <c r="U13" i="23" s="1"/>
  <c r="W13" i="23" s="1"/>
  <c r="M11" i="33" s="1"/>
  <c r="K35" i="3"/>
  <c r="U13" i="16" s="1"/>
  <c r="W13" i="16" s="1"/>
  <c r="F11" i="33" s="1"/>
  <c r="C35" i="3"/>
  <c r="U13" i="9" s="1"/>
  <c r="AA35" i="3"/>
  <c r="U13" i="24" s="1"/>
  <c r="W13" i="24" s="1"/>
  <c r="N11" i="33" s="1"/>
  <c r="E35" i="3"/>
  <c r="U13" i="13" s="1"/>
  <c r="W13" i="13" s="1"/>
  <c r="C11" i="33" s="1"/>
  <c r="I35" i="3"/>
  <c r="U13" i="15" s="1"/>
  <c r="W13" i="15" s="1"/>
  <c r="E11" i="33" s="1"/>
  <c r="AC35" i="3"/>
  <c r="U13" i="25" s="1"/>
  <c r="W13" i="25" s="1"/>
  <c r="O11" i="33" s="1"/>
  <c r="D49" i="3"/>
  <c r="T27" i="13" s="1"/>
  <c r="V27" i="13" s="1"/>
  <c r="C25" i="4" s="1"/>
  <c r="T49" i="3"/>
  <c r="T27" i="20" s="1"/>
  <c r="V27" i="20" s="1"/>
  <c r="K25" i="4" s="1"/>
  <c r="AJ49" i="3"/>
  <c r="T27" i="29" s="1"/>
  <c r="V27" i="29" s="1"/>
  <c r="S25" i="4" s="1"/>
  <c r="V49" i="3"/>
  <c r="T27" i="21" s="1"/>
  <c r="V27" i="21" s="1"/>
  <c r="L25" i="4" s="1"/>
  <c r="B49" i="3"/>
  <c r="T27" i="9" s="1"/>
  <c r="X49" i="3"/>
  <c r="T27" i="23" s="1"/>
  <c r="V27" i="23" s="1"/>
  <c r="M25" i="4" s="1"/>
  <c r="F49" i="3"/>
  <c r="T27" i="14" s="1"/>
  <c r="V27" i="14" s="1"/>
  <c r="D25" i="4" s="1"/>
  <c r="Z49" i="3"/>
  <c r="T27" i="24" s="1"/>
  <c r="V27" i="24" s="1"/>
  <c r="N25" i="4" s="1"/>
  <c r="H49" i="3"/>
  <c r="T27" i="15" s="1"/>
  <c r="V27" i="15" s="1"/>
  <c r="E25" i="4" s="1"/>
  <c r="L49" i="3"/>
  <c r="T27" i="17" s="1"/>
  <c r="V27" i="17" s="1"/>
  <c r="G25" i="4" s="1"/>
  <c r="R49" i="3"/>
  <c r="T27" i="22" s="1"/>
  <c r="V27" i="22" s="1"/>
  <c r="J25" i="4" s="1"/>
  <c r="AB49" i="3"/>
  <c r="T27" i="25" s="1"/>
  <c r="V27" i="25" s="1"/>
  <c r="O25" i="4" s="1"/>
  <c r="J49" i="3"/>
  <c r="T27" i="16" s="1"/>
  <c r="V27" i="16" s="1"/>
  <c r="F25" i="4" s="1"/>
  <c r="AD49" i="3"/>
  <c r="T27" i="26" s="1"/>
  <c r="V27" i="26" s="1"/>
  <c r="P25" i="4" s="1"/>
  <c r="AF49" i="3"/>
  <c r="T27" i="27" s="1"/>
  <c r="V27" i="27" s="1"/>
  <c r="Q25" i="4" s="1"/>
  <c r="N49" i="3"/>
  <c r="T27" i="18" s="1"/>
  <c r="V27" i="18" s="1"/>
  <c r="H25" i="4" s="1"/>
  <c r="AH49" i="3"/>
  <c r="T27" i="28" s="1"/>
  <c r="V27" i="28" s="1"/>
  <c r="R25" i="4" s="1"/>
  <c r="P49" i="3"/>
  <c r="T27" i="19" s="1"/>
  <c r="V27" i="19" s="1"/>
  <c r="I25" i="4" s="1"/>
  <c r="D45" i="3"/>
  <c r="T23" i="13" s="1"/>
  <c r="V23" i="13" s="1"/>
  <c r="C21" i="4" s="1"/>
  <c r="T45" i="3"/>
  <c r="T23" i="20" s="1"/>
  <c r="V23" i="20" s="1"/>
  <c r="K21" i="4" s="1"/>
  <c r="AJ45" i="3"/>
  <c r="T23" i="29" s="1"/>
  <c r="V23" i="29" s="1"/>
  <c r="S21" i="4" s="1"/>
  <c r="H45" i="3"/>
  <c r="T23" i="15" s="1"/>
  <c r="V23" i="15" s="1"/>
  <c r="E21" i="4" s="1"/>
  <c r="AB45" i="3"/>
  <c r="T23" i="25" s="1"/>
  <c r="V23" i="25" s="1"/>
  <c r="O21" i="4" s="1"/>
  <c r="J45" i="3"/>
  <c r="T23" i="16" s="1"/>
  <c r="V23" i="16" s="1"/>
  <c r="F21" i="4" s="1"/>
  <c r="AD45" i="3"/>
  <c r="T23" i="26" s="1"/>
  <c r="V23" i="26" s="1"/>
  <c r="P21" i="4" s="1"/>
  <c r="L45" i="3"/>
  <c r="T23" i="17" s="1"/>
  <c r="V23" i="17" s="1"/>
  <c r="G21" i="4" s="1"/>
  <c r="AF45" i="3"/>
  <c r="T23" i="27" s="1"/>
  <c r="V23" i="27" s="1"/>
  <c r="Q21" i="4" s="1"/>
  <c r="N45" i="3"/>
  <c r="T23" i="18" s="1"/>
  <c r="V23" i="18" s="1"/>
  <c r="H21" i="4" s="1"/>
  <c r="AH45" i="3"/>
  <c r="T23" i="28" s="1"/>
  <c r="V23" i="28" s="1"/>
  <c r="R21" i="4" s="1"/>
  <c r="P45" i="3"/>
  <c r="T23" i="19" s="1"/>
  <c r="V23" i="19" s="1"/>
  <c r="I21" i="4" s="1"/>
  <c r="R45" i="3"/>
  <c r="T23" i="22" s="1"/>
  <c r="V23" i="22" s="1"/>
  <c r="J21" i="4" s="1"/>
  <c r="F45" i="3"/>
  <c r="T23" i="14" s="1"/>
  <c r="V23" i="14" s="1"/>
  <c r="D21" i="4" s="1"/>
  <c r="V45" i="3"/>
  <c r="T23" i="21" s="1"/>
  <c r="V23" i="21" s="1"/>
  <c r="L21" i="4" s="1"/>
  <c r="Z45" i="3"/>
  <c r="T23" i="24" s="1"/>
  <c r="V23" i="24" s="1"/>
  <c r="N21" i="4" s="1"/>
  <c r="B45" i="3"/>
  <c r="T23" i="9" s="1"/>
  <c r="X45" i="3"/>
  <c r="T23" i="23" s="1"/>
  <c r="V23" i="23" s="1"/>
  <c r="M21" i="4" s="1"/>
  <c r="I50" i="3"/>
  <c r="U28" i="15" s="1"/>
  <c r="W28" i="15" s="1"/>
  <c r="E26" i="33" s="1"/>
  <c r="Y50" i="3"/>
  <c r="U28" i="23" s="1"/>
  <c r="W28" i="23" s="1"/>
  <c r="M26" i="33" s="1"/>
  <c r="O50" i="3"/>
  <c r="U28" i="18" s="1"/>
  <c r="W28" i="18" s="1"/>
  <c r="H26" i="33" s="1"/>
  <c r="AE50" i="3"/>
  <c r="U28" i="26" s="1"/>
  <c r="W28" i="26" s="1"/>
  <c r="P26" i="33" s="1"/>
  <c r="E50" i="3"/>
  <c r="U28" i="13" s="1"/>
  <c r="W28" i="13" s="1"/>
  <c r="C26" i="33" s="1"/>
  <c r="G50" i="3"/>
  <c r="U28" i="14" s="1"/>
  <c r="W28" i="14" s="1"/>
  <c r="D26" i="33" s="1"/>
  <c r="AA50" i="3"/>
  <c r="U28" i="24" s="1"/>
  <c r="W28" i="24" s="1"/>
  <c r="N26" i="33" s="1"/>
  <c r="W50" i="3"/>
  <c r="U28" i="21" s="1"/>
  <c r="W28" i="21" s="1"/>
  <c r="L26" i="33" s="1"/>
  <c r="AC50" i="3"/>
  <c r="U28" i="25" s="1"/>
  <c r="W28" i="25" s="1"/>
  <c r="O26" i="33" s="1"/>
  <c r="K50" i="3"/>
  <c r="U28" i="16" s="1"/>
  <c r="W28" i="16" s="1"/>
  <c r="F26" i="33" s="1"/>
  <c r="AG50" i="3"/>
  <c r="U28" i="27" s="1"/>
  <c r="W28" i="27" s="1"/>
  <c r="Q26" i="33" s="1"/>
  <c r="Q50" i="3"/>
  <c r="U28" i="19" s="1"/>
  <c r="W28" i="19" s="1"/>
  <c r="I26" i="33" s="1"/>
  <c r="M50" i="3"/>
  <c r="U28" i="17" s="1"/>
  <c r="W28" i="17" s="1"/>
  <c r="G26" i="33" s="1"/>
  <c r="AI50" i="3"/>
  <c r="U28" i="28" s="1"/>
  <c r="W28" i="28" s="1"/>
  <c r="R26" i="33" s="1"/>
  <c r="AK50" i="3"/>
  <c r="U28" i="29" s="1"/>
  <c r="W28" i="29" s="1"/>
  <c r="S26" i="33" s="1"/>
  <c r="S50" i="3"/>
  <c r="U28" i="22" s="1"/>
  <c r="W28" i="22" s="1"/>
  <c r="J26" i="33" s="1"/>
  <c r="U50" i="3"/>
  <c r="U28" i="20" s="1"/>
  <c r="W28" i="20" s="1"/>
  <c r="K26" i="33" s="1"/>
  <c r="C50" i="3"/>
  <c r="U28" i="9" s="1"/>
  <c r="G34" i="3"/>
  <c r="U12" i="14" s="1"/>
  <c r="W12" i="14" s="1"/>
  <c r="D10" i="33" s="1"/>
  <c r="W34" i="3"/>
  <c r="U12" i="21" s="1"/>
  <c r="W12" i="21" s="1"/>
  <c r="L10" i="33" s="1"/>
  <c r="I34" i="3"/>
  <c r="U12" i="15" s="1"/>
  <c r="W12" i="15" s="1"/>
  <c r="E10" i="33" s="1"/>
  <c r="Y34" i="3"/>
  <c r="U12" i="23" s="1"/>
  <c r="W12" i="23" s="1"/>
  <c r="M10" i="33" s="1"/>
  <c r="AK34" i="3"/>
  <c r="U12" i="29" s="1"/>
  <c r="W12" i="29" s="1"/>
  <c r="S10" i="33" s="1"/>
  <c r="K34" i="3"/>
  <c r="U12" i="16" s="1"/>
  <c r="W12" i="16" s="1"/>
  <c r="F10" i="33" s="1"/>
  <c r="AA34" i="3"/>
  <c r="U12" i="24" s="1"/>
  <c r="W12" i="24" s="1"/>
  <c r="N10" i="33" s="1"/>
  <c r="M34" i="3"/>
  <c r="U12" i="17" s="1"/>
  <c r="W12" i="17" s="1"/>
  <c r="G10" i="33" s="1"/>
  <c r="AC34" i="3"/>
  <c r="U12" i="25" s="1"/>
  <c r="W12" i="25" s="1"/>
  <c r="O10" i="33" s="1"/>
  <c r="AE34" i="3"/>
  <c r="U12" i="26" s="1"/>
  <c r="W12" i="26" s="1"/>
  <c r="P10" i="33" s="1"/>
  <c r="Q34" i="3"/>
  <c r="U12" i="19" s="1"/>
  <c r="W12" i="19" s="1"/>
  <c r="I10" i="33" s="1"/>
  <c r="O34" i="3"/>
  <c r="U12" i="18" s="1"/>
  <c r="W12" i="18" s="1"/>
  <c r="H10" i="33" s="1"/>
  <c r="AG34" i="3"/>
  <c r="U12" i="27" s="1"/>
  <c r="W12" i="27" s="1"/>
  <c r="Q10" i="33" s="1"/>
  <c r="U34" i="3"/>
  <c r="U12" i="20" s="1"/>
  <c r="W12" i="20" s="1"/>
  <c r="K10" i="33" s="1"/>
  <c r="S34" i="3"/>
  <c r="U12" i="22" s="1"/>
  <c r="W12" i="22" s="1"/>
  <c r="J10" i="33" s="1"/>
  <c r="C34" i="3"/>
  <c r="U12" i="9" s="1"/>
  <c r="AI34" i="3"/>
  <c r="U12" i="28" s="1"/>
  <c r="W12" i="28" s="1"/>
  <c r="R10" i="33" s="1"/>
  <c r="E34" i="3"/>
  <c r="U12" i="13" s="1"/>
  <c r="W12" i="13" s="1"/>
  <c r="C10" i="33" s="1"/>
  <c r="H48" i="3"/>
  <c r="T26" i="15" s="1"/>
  <c r="V26" i="15" s="1"/>
  <c r="E24" i="4" s="1"/>
  <c r="X48" i="3"/>
  <c r="T26" i="23" s="1"/>
  <c r="V26" i="23" s="1"/>
  <c r="M24" i="4" s="1"/>
  <c r="R48" i="3"/>
  <c r="T26" i="22" s="1"/>
  <c r="V26" i="22" s="1"/>
  <c r="J24" i="4" s="1"/>
  <c r="T48" i="3"/>
  <c r="T26" i="20" s="1"/>
  <c r="V26" i="20" s="1"/>
  <c r="K24" i="4" s="1"/>
  <c r="B48" i="3"/>
  <c r="T26" i="9" s="1"/>
  <c r="V48" i="3"/>
  <c r="T26" i="21" s="1"/>
  <c r="V26" i="21" s="1"/>
  <c r="L24" i="4" s="1"/>
  <c r="D48" i="3"/>
  <c r="T26" i="13" s="1"/>
  <c r="V26" i="13" s="1"/>
  <c r="C24" i="4" s="1"/>
  <c r="AJ48" i="3"/>
  <c r="T26" i="29" s="1"/>
  <c r="V26" i="29" s="1"/>
  <c r="S24" i="4" s="1"/>
  <c r="Z48" i="3"/>
  <c r="T26" i="24" s="1"/>
  <c r="V26" i="24" s="1"/>
  <c r="N24" i="4" s="1"/>
  <c r="F48" i="3"/>
  <c r="T26" i="14" s="1"/>
  <c r="V26" i="14" s="1"/>
  <c r="D24" i="4" s="1"/>
  <c r="AB48" i="3"/>
  <c r="T26" i="25" s="1"/>
  <c r="V26" i="25" s="1"/>
  <c r="O24" i="4" s="1"/>
  <c r="J48" i="3"/>
  <c r="T26" i="16" s="1"/>
  <c r="V26" i="16" s="1"/>
  <c r="F24" i="4" s="1"/>
  <c r="P48" i="3"/>
  <c r="T26" i="19" s="1"/>
  <c r="V26" i="19" s="1"/>
  <c r="I24" i="4" s="1"/>
  <c r="AD48" i="3"/>
  <c r="T26" i="26" s="1"/>
  <c r="V26" i="26" s="1"/>
  <c r="P24" i="4" s="1"/>
  <c r="L48" i="3"/>
  <c r="T26" i="17" s="1"/>
  <c r="V26" i="17" s="1"/>
  <c r="G24" i="4" s="1"/>
  <c r="AF48" i="3"/>
  <c r="T26" i="27" s="1"/>
  <c r="V26" i="27" s="1"/>
  <c r="Q24" i="4" s="1"/>
  <c r="AH48" i="3"/>
  <c r="T26" i="28" s="1"/>
  <c r="V26" i="28" s="1"/>
  <c r="R24" i="4" s="1"/>
  <c r="N48" i="3"/>
  <c r="T26" i="18" s="1"/>
  <c r="V26" i="18" s="1"/>
  <c r="H24" i="4" s="1"/>
  <c r="F44" i="3"/>
  <c r="T22" i="14" s="1"/>
  <c r="V22" i="14" s="1"/>
  <c r="D20" i="4" s="1"/>
  <c r="V44" i="3"/>
  <c r="T22" i="21" s="1"/>
  <c r="V22" i="21" s="1"/>
  <c r="L20" i="4" s="1"/>
  <c r="H44" i="3"/>
  <c r="T22" i="15" s="1"/>
  <c r="V22" i="15" s="1"/>
  <c r="E20" i="4" s="1"/>
  <c r="X44" i="3"/>
  <c r="T22" i="23" s="1"/>
  <c r="V22" i="23" s="1"/>
  <c r="M20" i="4" s="1"/>
  <c r="B44" i="3"/>
  <c r="T22" i="9" s="1"/>
  <c r="Z44" i="3"/>
  <c r="T22" i="24" s="1"/>
  <c r="V22" i="24" s="1"/>
  <c r="N20" i="4" s="1"/>
  <c r="D44" i="3"/>
  <c r="T22" i="13" s="1"/>
  <c r="V22" i="13" s="1"/>
  <c r="C20" i="4" s="1"/>
  <c r="AB44" i="3"/>
  <c r="T22" i="25" s="1"/>
  <c r="V22" i="25" s="1"/>
  <c r="O20" i="4" s="1"/>
  <c r="J44" i="3"/>
  <c r="T22" i="16" s="1"/>
  <c r="V22" i="16" s="1"/>
  <c r="F20" i="4" s="1"/>
  <c r="AD44" i="3"/>
  <c r="T22" i="26" s="1"/>
  <c r="V22" i="26" s="1"/>
  <c r="P20" i="4" s="1"/>
  <c r="N44" i="3"/>
  <c r="T22" i="18" s="1"/>
  <c r="V22" i="18" s="1"/>
  <c r="H20" i="4" s="1"/>
  <c r="T44" i="3"/>
  <c r="T22" i="20" s="1"/>
  <c r="V22" i="20" s="1"/>
  <c r="K20" i="4" s="1"/>
  <c r="L44" i="3"/>
  <c r="T22" i="17" s="1"/>
  <c r="V22" i="17" s="1"/>
  <c r="G20" i="4" s="1"/>
  <c r="AF44" i="3"/>
  <c r="T22" i="27" s="1"/>
  <c r="V22" i="27" s="1"/>
  <c r="Q20" i="4" s="1"/>
  <c r="AH44" i="3"/>
  <c r="T22" i="28" s="1"/>
  <c r="V22" i="28" s="1"/>
  <c r="R20" i="4" s="1"/>
  <c r="AJ44" i="3"/>
  <c r="T22" i="29" s="1"/>
  <c r="V22" i="29" s="1"/>
  <c r="S20" i="4" s="1"/>
  <c r="P44" i="3"/>
  <c r="T22" i="19" s="1"/>
  <c r="V22" i="19" s="1"/>
  <c r="I20" i="4" s="1"/>
  <c r="R44" i="3"/>
  <c r="T22" i="22" s="1"/>
  <c r="V22" i="22" s="1"/>
  <c r="J20" i="4" s="1"/>
  <c r="M49" i="3"/>
  <c r="U27" i="17" s="1"/>
  <c r="W27" i="17" s="1"/>
  <c r="G25" i="33" s="1"/>
  <c r="AC49" i="3"/>
  <c r="U27" i="25" s="1"/>
  <c r="W27" i="25" s="1"/>
  <c r="O25" i="33" s="1"/>
  <c r="C49" i="3"/>
  <c r="U27" i="9" s="1"/>
  <c r="S49" i="3"/>
  <c r="U27" i="22" s="1"/>
  <c r="W27" i="22" s="1"/>
  <c r="J25" i="33" s="1"/>
  <c r="AI49" i="3"/>
  <c r="U27" i="28" s="1"/>
  <c r="W27" i="28" s="1"/>
  <c r="R25" i="33" s="1"/>
  <c r="U49" i="3"/>
  <c r="U27" i="20" s="1"/>
  <c r="W27" i="20" s="1"/>
  <c r="K25" i="33" s="1"/>
  <c r="W49" i="3"/>
  <c r="U27" i="21" s="1"/>
  <c r="W27" i="21" s="1"/>
  <c r="L25" i="33" s="1"/>
  <c r="E49" i="3"/>
  <c r="U27" i="13" s="1"/>
  <c r="W27" i="13" s="1"/>
  <c r="C25" i="33" s="1"/>
  <c r="Y49" i="3"/>
  <c r="U27" i="23" s="1"/>
  <c r="W27" i="23" s="1"/>
  <c r="M25" i="33" s="1"/>
  <c r="G49" i="3"/>
  <c r="U27" i="14" s="1"/>
  <c r="W27" i="14" s="1"/>
  <c r="D25" i="33" s="1"/>
  <c r="AA49" i="3"/>
  <c r="U27" i="24" s="1"/>
  <c r="W27" i="24" s="1"/>
  <c r="N25" i="33" s="1"/>
  <c r="I49" i="3"/>
  <c r="U27" i="15" s="1"/>
  <c r="W27" i="15" s="1"/>
  <c r="E25" i="33" s="1"/>
  <c r="K49" i="3"/>
  <c r="U27" i="16" s="1"/>
  <c r="W27" i="16" s="1"/>
  <c r="F25" i="33" s="1"/>
  <c r="AE49" i="3"/>
  <c r="U27" i="26" s="1"/>
  <c r="W27" i="26" s="1"/>
  <c r="P25" i="33" s="1"/>
  <c r="AG49" i="3"/>
  <c r="U27" i="27" s="1"/>
  <c r="W27" i="27" s="1"/>
  <c r="Q25" i="33" s="1"/>
  <c r="O49" i="3"/>
  <c r="U27" i="18" s="1"/>
  <c r="W27" i="18" s="1"/>
  <c r="H25" i="33" s="1"/>
  <c r="AK49" i="3"/>
  <c r="U27" i="29" s="1"/>
  <c r="W27" i="29" s="1"/>
  <c r="S25" i="33" s="1"/>
  <c r="Q49" i="3"/>
  <c r="U27" i="19" s="1"/>
  <c r="W27" i="19" s="1"/>
  <c r="I25" i="33" s="1"/>
  <c r="Q48" i="3"/>
  <c r="U26" i="19" s="1"/>
  <c r="W26" i="19" s="1"/>
  <c r="I24" i="33" s="1"/>
  <c r="AG48" i="3"/>
  <c r="U26" i="27" s="1"/>
  <c r="W26" i="27" s="1"/>
  <c r="Q24" i="33" s="1"/>
  <c r="G48" i="3"/>
  <c r="U26" i="14" s="1"/>
  <c r="W26" i="14" s="1"/>
  <c r="D24" i="33" s="1"/>
  <c r="W48" i="3"/>
  <c r="U26" i="21" s="1"/>
  <c r="W26" i="21" s="1"/>
  <c r="L24" i="33" s="1"/>
  <c r="AK48" i="3"/>
  <c r="U26" i="29" s="1"/>
  <c r="W26" i="29" s="1"/>
  <c r="S24" i="33" s="1"/>
  <c r="S48" i="3"/>
  <c r="U26" i="22" s="1"/>
  <c r="W26" i="22" s="1"/>
  <c r="J24" i="33" s="1"/>
  <c r="U48" i="3"/>
  <c r="U26" i="20" s="1"/>
  <c r="W26" i="20" s="1"/>
  <c r="K24" i="33" s="1"/>
  <c r="C48" i="3"/>
  <c r="U26" i="9" s="1"/>
  <c r="Y48" i="3"/>
  <c r="U26" i="23" s="1"/>
  <c r="W26" i="23" s="1"/>
  <c r="M24" i="33" s="1"/>
  <c r="E48" i="3"/>
  <c r="U26" i="13" s="1"/>
  <c r="W26" i="13" s="1"/>
  <c r="C24" i="33" s="1"/>
  <c r="AA48" i="3"/>
  <c r="U26" i="24" s="1"/>
  <c r="W26" i="24" s="1"/>
  <c r="N24" i="33" s="1"/>
  <c r="AC48" i="3"/>
  <c r="U26" i="25" s="1"/>
  <c r="W26" i="25" s="1"/>
  <c r="O24" i="33" s="1"/>
  <c r="I48" i="3"/>
  <c r="U26" i="15" s="1"/>
  <c r="W26" i="15" s="1"/>
  <c r="E24" i="33" s="1"/>
  <c r="AE48" i="3"/>
  <c r="U26" i="26" s="1"/>
  <c r="W26" i="26" s="1"/>
  <c r="P24" i="33" s="1"/>
  <c r="O48" i="3"/>
  <c r="U26" i="18" s="1"/>
  <c r="W26" i="18" s="1"/>
  <c r="H24" i="33" s="1"/>
  <c r="AI48" i="3"/>
  <c r="U26" i="28" s="1"/>
  <c r="W26" i="28" s="1"/>
  <c r="R24" i="33" s="1"/>
  <c r="K48" i="3"/>
  <c r="U26" i="16" s="1"/>
  <c r="W26" i="16" s="1"/>
  <c r="F24" i="33" s="1"/>
  <c r="M48" i="3"/>
  <c r="U26" i="17" s="1"/>
  <c r="W26" i="17" s="1"/>
  <c r="G24" i="33" s="1"/>
  <c r="P50" i="3"/>
  <c r="T28" i="19" s="1"/>
  <c r="V28" i="19" s="1"/>
  <c r="I26" i="4" s="1"/>
  <c r="AF50" i="3"/>
  <c r="T28" i="27" s="1"/>
  <c r="V28" i="27" s="1"/>
  <c r="Q26" i="4" s="1"/>
  <c r="X50" i="3"/>
  <c r="T28" i="23" s="1"/>
  <c r="V28" i="23" s="1"/>
  <c r="M26" i="4" s="1"/>
  <c r="F50" i="3"/>
  <c r="T28" i="14" s="1"/>
  <c r="V28" i="14" s="1"/>
  <c r="D26" i="4" s="1"/>
  <c r="Z50" i="3"/>
  <c r="T28" i="24" s="1"/>
  <c r="V28" i="24" s="1"/>
  <c r="N26" i="4" s="1"/>
  <c r="H50" i="3"/>
  <c r="T28" i="15" s="1"/>
  <c r="V28" i="15" s="1"/>
  <c r="E26" i="4" s="1"/>
  <c r="AB50" i="3"/>
  <c r="T28" i="25" s="1"/>
  <c r="V28" i="25" s="1"/>
  <c r="O26" i="4" s="1"/>
  <c r="B50" i="3"/>
  <c r="T28" i="9" s="1"/>
  <c r="J50" i="3"/>
  <c r="T28" i="16" s="1"/>
  <c r="V28" i="16" s="1"/>
  <c r="F26" i="4" s="1"/>
  <c r="AD50" i="3"/>
  <c r="T28" i="26" s="1"/>
  <c r="V28" i="26" s="1"/>
  <c r="P26" i="4" s="1"/>
  <c r="L50" i="3"/>
  <c r="T28" i="17" s="1"/>
  <c r="V28" i="17" s="1"/>
  <c r="G26" i="4" s="1"/>
  <c r="AH50" i="3"/>
  <c r="T28" i="28" s="1"/>
  <c r="V28" i="28" s="1"/>
  <c r="R26" i="4" s="1"/>
  <c r="AJ50" i="3"/>
  <c r="T28" i="29" s="1"/>
  <c r="V28" i="29" s="1"/>
  <c r="S26" i="4" s="1"/>
  <c r="N50" i="3"/>
  <c r="T28" i="18" s="1"/>
  <c r="V28" i="18" s="1"/>
  <c r="H26" i="4" s="1"/>
  <c r="V50" i="3"/>
  <c r="T28" i="21" s="1"/>
  <c r="V28" i="21" s="1"/>
  <c r="L26" i="4" s="1"/>
  <c r="R50" i="3"/>
  <c r="T28" i="22" s="1"/>
  <c r="V28" i="22" s="1"/>
  <c r="J26" i="4" s="1"/>
  <c r="D50" i="3"/>
  <c r="T28" i="13" s="1"/>
  <c r="V28" i="13" s="1"/>
  <c r="C26" i="4" s="1"/>
  <c r="T50" i="3"/>
  <c r="T28" i="20" s="1"/>
  <c r="V28" i="20" s="1"/>
  <c r="K26" i="4" s="1"/>
  <c r="P46" i="3"/>
  <c r="T24" i="19" s="1"/>
  <c r="V24" i="19" s="1"/>
  <c r="I22" i="4" s="1"/>
  <c r="AF46" i="3"/>
  <c r="T24" i="27" s="1"/>
  <c r="V24" i="27" s="1"/>
  <c r="Q22" i="4" s="1"/>
  <c r="AD46" i="3"/>
  <c r="T24" i="26" s="1"/>
  <c r="V24" i="26" s="1"/>
  <c r="P22" i="4" s="1"/>
  <c r="L46" i="3"/>
  <c r="T24" i="17" s="1"/>
  <c r="V24" i="17" s="1"/>
  <c r="G22" i="4" s="1"/>
  <c r="AH46" i="3"/>
  <c r="T24" i="28" s="1"/>
  <c r="V24" i="28" s="1"/>
  <c r="R22" i="4" s="1"/>
  <c r="N46" i="3"/>
  <c r="T24" i="18" s="1"/>
  <c r="V24" i="18" s="1"/>
  <c r="H22" i="4" s="1"/>
  <c r="H46" i="3"/>
  <c r="T24" i="15" s="1"/>
  <c r="V24" i="15" s="1"/>
  <c r="E22" i="4" s="1"/>
  <c r="AJ46" i="3"/>
  <c r="T24" i="29" s="1"/>
  <c r="V24" i="29" s="1"/>
  <c r="S22" i="4" s="1"/>
  <c r="R46" i="3"/>
  <c r="T24" i="22" s="1"/>
  <c r="V24" i="22" s="1"/>
  <c r="J22" i="4" s="1"/>
  <c r="X46" i="3"/>
  <c r="T24" i="23" s="1"/>
  <c r="V24" i="23" s="1"/>
  <c r="M22" i="4" s="1"/>
  <c r="AB46" i="3"/>
  <c r="T24" i="25" s="1"/>
  <c r="V24" i="25" s="1"/>
  <c r="O22" i="4" s="1"/>
  <c r="T46" i="3"/>
  <c r="T24" i="20" s="1"/>
  <c r="V24" i="20" s="1"/>
  <c r="K22" i="4" s="1"/>
  <c r="V46" i="3"/>
  <c r="T24" i="21" s="1"/>
  <c r="V24" i="21" s="1"/>
  <c r="L22" i="4" s="1"/>
  <c r="B46" i="3"/>
  <c r="T24" i="9" s="1"/>
  <c r="J46" i="3"/>
  <c r="T24" i="16" s="1"/>
  <c r="V24" i="16" s="1"/>
  <c r="F22" i="4" s="1"/>
  <c r="D46" i="3"/>
  <c r="T24" i="13" s="1"/>
  <c r="V24" i="13" s="1"/>
  <c r="C22" i="4" s="1"/>
  <c r="F46" i="3"/>
  <c r="T24" i="14" s="1"/>
  <c r="V24" i="14" s="1"/>
  <c r="D22" i="4" s="1"/>
  <c r="Z46" i="3"/>
  <c r="T24" i="24" s="1"/>
  <c r="V24" i="24" s="1"/>
  <c r="N22" i="4" s="1"/>
  <c r="N42" i="3"/>
  <c r="T20" i="18" s="1"/>
  <c r="V20" i="18" s="1"/>
  <c r="H18" i="4" s="1"/>
  <c r="AD42" i="3"/>
  <c r="T20" i="26" s="1"/>
  <c r="V20" i="26" s="1"/>
  <c r="P18" i="4" s="1"/>
  <c r="P42" i="3"/>
  <c r="T20" i="19" s="1"/>
  <c r="V20" i="19" s="1"/>
  <c r="I18" i="4" s="1"/>
  <c r="AF42" i="3"/>
  <c r="T20" i="27" s="1"/>
  <c r="V20" i="27" s="1"/>
  <c r="Q18" i="4" s="1"/>
  <c r="J42" i="3"/>
  <c r="T20" i="16" s="1"/>
  <c r="V20" i="16" s="1"/>
  <c r="F18" i="4" s="1"/>
  <c r="AH42" i="3"/>
  <c r="T20" i="28" s="1"/>
  <c r="V20" i="28" s="1"/>
  <c r="R18" i="4" s="1"/>
  <c r="L42" i="3"/>
  <c r="T20" i="17" s="1"/>
  <c r="V20" i="17" s="1"/>
  <c r="G18" i="4" s="1"/>
  <c r="AJ42" i="3"/>
  <c r="T20" i="29" s="1"/>
  <c r="V20" i="29" s="1"/>
  <c r="S18" i="4" s="1"/>
  <c r="R42" i="3"/>
  <c r="T20" i="22" s="1"/>
  <c r="V20" i="22" s="1"/>
  <c r="J18" i="4" s="1"/>
  <c r="AB42" i="3"/>
  <c r="T20" i="25" s="1"/>
  <c r="V20" i="25" s="1"/>
  <c r="O18" i="4" s="1"/>
  <c r="T42" i="3"/>
  <c r="T20" i="20" s="1"/>
  <c r="V20" i="20" s="1"/>
  <c r="K18" i="4" s="1"/>
  <c r="B42" i="3"/>
  <c r="T20" i="9" s="1"/>
  <c r="V42" i="3"/>
  <c r="T20" i="21" s="1"/>
  <c r="V20" i="21" s="1"/>
  <c r="L18" i="4" s="1"/>
  <c r="H42" i="3"/>
  <c r="T20" i="15" s="1"/>
  <c r="V20" i="15" s="1"/>
  <c r="E18" i="4" s="1"/>
  <c r="D42" i="3"/>
  <c r="T20" i="13" s="1"/>
  <c r="V20" i="13" s="1"/>
  <c r="C18" i="4" s="1"/>
  <c r="X42" i="3"/>
  <c r="T20" i="23" s="1"/>
  <c r="V20" i="23" s="1"/>
  <c r="M18" i="4" s="1"/>
  <c r="Z42" i="3"/>
  <c r="T20" i="24" s="1"/>
  <c r="V20" i="24" s="1"/>
  <c r="N18" i="4" s="1"/>
  <c r="F42" i="3"/>
  <c r="T20" i="14" s="1"/>
  <c r="V20" i="14" s="1"/>
  <c r="D18" i="4" s="1"/>
  <c r="E47" i="3"/>
  <c r="U25" i="13" s="1"/>
  <c r="W25" i="13" s="1"/>
  <c r="C23" i="33" s="1"/>
  <c r="U47" i="3"/>
  <c r="U25" i="20" s="1"/>
  <c r="W25" i="20" s="1"/>
  <c r="K23" i="33" s="1"/>
  <c r="AK47" i="3"/>
  <c r="U25" i="29" s="1"/>
  <c r="W25" i="29" s="1"/>
  <c r="S23" i="33" s="1"/>
  <c r="K47" i="3"/>
  <c r="U25" i="16" s="1"/>
  <c r="W25" i="16" s="1"/>
  <c r="F23" i="33" s="1"/>
  <c r="AA47" i="3"/>
  <c r="U25" i="24" s="1"/>
  <c r="W25" i="24" s="1"/>
  <c r="N23" i="33" s="1"/>
  <c r="O47" i="3"/>
  <c r="U25" i="18" s="1"/>
  <c r="W25" i="18" s="1"/>
  <c r="H23" i="33" s="1"/>
  <c r="AI47" i="3"/>
  <c r="U25" i="28" s="1"/>
  <c r="W25" i="28" s="1"/>
  <c r="R23" i="33" s="1"/>
  <c r="Q47" i="3"/>
  <c r="U25" i="19" s="1"/>
  <c r="W25" i="19" s="1"/>
  <c r="I23" i="33" s="1"/>
  <c r="S47" i="3"/>
  <c r="U25" i="22" s="1"/>
  <c r="W25" i="22" s="1"/>
  <c r="J23" i="33" s="1"/>
  <c r="Y47" i="3"/>
  <c r="U25" i="23" s="1"/>
  <c r="W25" i="23" s="1"/>
  <c r="M23" i="33" s="1"/>
  <c r="C47" i="3"/>
  <c r="U25" i="9" s="1"/>
  <c r="W47" i="3"/>
  <c r="U25" i="21" s="1"/>
  <c r="W25" i="21" s="1"/>
  <c r="L23" i="33" s="1"/>
  <c r="M47" i="3"/>
  <c r="U25" i="17" s="1"/>
  <c r="W25" i="17" s="1"/>
  <c r="G23" i="33" s="1"/>
  <c r="G47" i="3"/>
  <c r="U25" i="14" s="1"/>
  <c r="W25" i="14" s="1"/>
  <c r="D23" i="33" s="1"/>
  <c r="AC47" i="3"/>
  <c r="U25" i="25" s="1"/>
  <c r="W25" i="25" s="1"/>
  <c r="O23" i="33" s="1"/>
  <c r="AG47" i="3"/>
  <c r="U25" i="27" s="1"/>
  <c r="W25" i="27" s="1"/>
  <c r="Q23" i="33" s="1"/>
  <c r="I47" i="3"/>
  <c r="U25" i="15" s="1"/>
  <c r="W25" i="15" s="1"/>
  <c r="E23" i="33" s="1"/>
  <c r="AE47" i="3"/>
  <c r="U25" i="26" s="1"/>
  <c r="W25" i="26" s="1"/>
  <c r="P23" i="33" s="1"/>
  <c r="B36" i="3"/>
  <c r="T14" i="9" s="1"/>
  <c r="R36" i="3"/>
  <c r="T14" i="22" s="1"/>
  <c r="V14" i="22" s="1"/>
  <c r="J12" i="4" s="1"/>
  <c r="AH36" i="3"/>
  <c r="T14" i="28" s="1"/>
  <c r="V14" i="28" s="1"/>
  <c r="R12" i="4" s="1"/>
  <c r="D36" i="3"/>
  <c r="T14" i="13" s="1"/>
  <c r="V14" i="13" s="1"/>
  <c r="C12" i="4" s="1"/>
  <c r="T36" i="3"/>
  <c r="T14" i="20" s="1"/>
  <c r="V14" i="20" s="1"/>
  <c r="K12" i="4" s="1"/>
  <c r="AJ36" i="3"/>
  <c r="T14" i="29" s="1"/>
  <c r="V14" i="29" s="1"/>
  <c r="S12" i="4" s="1"/>
  <c r="V36" i="3"/>
  <c r="T14" i="21" s="1"/>
  <c r="V14" i="21" s="1"/>
  <c r="L12" i="4" s="1"/>
  <c r="X36" i="3"/>
  <c r="T14" i="23" s="1"/>
  <c r="V14" i="23" s="1"/>
  <c r="M12" i="4" s="1"/>
  <c r="F36" i="3"/>
  <c r="T14" i="14" s="1"/>
  <c r="V14" i="14" s="1"/>
  <c r="D12" i="4" s="1"/>
  <c r="Z36" i="3"/>
  <c r="T14" i="24" s="1"/>
  <c r="V14" i="24" s="1"/>
  <c r="N12" i="4" s="1"/>
  <c r="H36" i="3"/>
  <c r="T14" i="15" s="1"/>
  <c r="V14" i="15" s="1"/>
  <c r="E12" i="4" s="1"/>
  <c r="AB36" i="3"/>
  <c r="T14" i="25" s="1"/>
  <c r="V14" i="25" s="1"/>
  <c r="O12" i="4" s="1"/>
  <c r="P36" i="3"/>
  <c r="T14" i="19" s="1"/>
  <c r="V14" i="19" s="1"/>
  <c r="I12" i="4" s="1"/>
  <c r="AD36" i="3"/>
  <c r="T14" i="26" s="1"/>
  <c r="V14" i="26" s="1"/>
  <c r="P12" i="4" s="1"/>
  <c r="J36" i="3"/>
  <c r="T14" i="16" s="1"/>
  <c r="V14" i="16" s="1"/>
  <c r="F12" i="4" s="1"/>
  <c r="AF36" i="3"/>
  <c r="T14" i="27" s="1"/>
  <c r="V14" i="27" s="1"/>
  <c r="Q12" i="4" s="1"/>
  <c r="L36" i="3"/>
  <c r="T14" i="17" s="1"/>
  <c r="V14" i="17" s="1"/>
  <c r="G12" i="4" s="1"/>
  <c r="N36" i="3"/>
  <c r="T14" i="18" s="1"/>
  <c r="V14" i="18" s="1"/>
  <c r="H12" i="4" s="1"/>
  <c r="B41" i="3"/>
  <c r="T19" i="9" s="1"/>
  <c r="R41" i="3"/>
  <c r="T19" i="22" s="1"/>
  <c r="V19" i="22" s="1"/>
  <c r="J17" i="4" s="1"/>
  <c r="AH41" i="3"/>
  <c r="T19" i="28" s="1"/>
  <c r="V19" i="28" s="1"/>
  <c r="R17" i="4" s="1"/>
  <c r="D41" i="3"/>
  <c r="T19" i="13" s="1"/>
  <c r="V19" i="13" s="1"/>
  <c r="C17" i="4" s="1"/>
  <c r="T41" i="3"/>
  <c r="T19" i="20" s="1"/>
  <c r="V19" i="20" s="1"/>
  <c r="K17" i="4" s="1"/>
  <c r="AJ41" i="3"/>
  <c r="T19" i="29" s="1"/>
  <c r="V19" i="29" s="1"/>
  <c r="S17" i="4" s="1"/>
  <c r="F41" i="3"/>
  <c r="T19" i="14" s="1"/>
  <c r="V19" i="14" s="1"/>
  <c r="D17" i="4" s="1"/>
  <c r="Z41" i="3"/>
  <c r="T19" i="24" s="1"/>
  <c r="V19" i="24" s="1"/>
  <c r="N17" i="4" s="1"/>
  <c r="H41" i="3"/>
  <c r="T19" i="15" s="1"/>
  <c r="V19" i="15" s="1"/>
  <c r="E17" i="4" s="1"/>
  <c r="AB41" i="3"/>
  <c r="T19" i="25" s="1"/>
  <c r="V19" i="25" s="1"/>
  <c r="O17" i="4" s="1"/>
  <c r="AD41" i="3"/>
  <c r="T19" i="26" s="1"/>
  <c r="V19" i="26" s="1"/>
  <c r="P17" i="4" s="1"/>
  <c r="J41" i="3"/>
  <c r="T19" i="16" s="1"/>
  <c r="V19" i="16" s="1"/>
  <c r="F17" i="4" s="1"/>
  <c r="X41" i="3"/>
  <c r="T19" i="23" s="1"/>
  <c r="V19" i="23" s="1"/>
  <c r="M17" i="4" s="1"/>
  <c r="AF41" i="3"/>
  <c r="T19" i="27" s="1"/>
  <c r="V19" i="27" s="1"/>
  <c r="Q17" i="4" s="1"/>
  <c r="L41" i="3"/>
  <c r="T19" i="17" s="1"/>
  <c r="V19" i="17" s="1"/>
  <c r="G17" i="4" s="1"/>
  <c r="N41" i="3"/>
  <c r="T19" i="18" s="1"/>
  <c r="V19" i="18" s="1"/>
  <c r="H17" i="4" s="1"/>
  <c r="P41" i="3"/>
  <c r="T19" i="19" s="1"/>
  <c r="V19" i="19" s="1"/>
  <c r="I17" i="4" s="1"/>
  <c r="V41" i="3"/>
  <c r="T19" i="21" s="1"/>
  <c r="V19" i="21" s="1"/>
  <c r="L17" i="4" s="1"/>
  <c r="I46" i="3"/>
  <c r="U24" i="15" s="1"/>
  <c r="W24" i="15" s="1"/>
  <c r="E22" i="33" s="1"/>
  <c r="Y46" i="3"/>
  <c r="U24" i="23" s="1"/>
  <c r="W24" i="23" s="1"/>
  <c r="M22" i="33" s="1"/>
  <c r="O46" i="3"/>
  <c r="U24" i="18" s="1"/>
  <c r="W24" i="18" s="1"/>
  <c r="H22" i="33" s="1"/>
  <c r="AE46" i="3"/>
  <c r="U24" i="26" s="1"/>
  <c r="W24" i="26" s="1"/>
  <c r="P22" i="33" s="1"/>
  <c r="K46" i="3"/>
  <c r="U24" i="16" s="1"/>
  <c r="W24" i="16" s="1"/>
  <c r="F22" i="33" s="1"/>
  <c r="AG46" i="3"/>
  <c r="U24" i="27" s="1"/>
  <c r="W24" i="27" s="1"/>
  <c r="Q22" i="33" s="1"/>
  <c r="M46" i="3"/>
  <c r="U24" i="17" s="1"/>
  <c r="W24" i="17" s="1"/>
  <c r="G22" i="33" s="1"/>
  <c r="AI46" i="3"/>
  <c r="U24" i="28" s="1"/>
  <c r="W24" i="28" s="1"/>
  <c r="R22" i="33" s="1"/>
  <c r="Q46" i="3"/>
  <c r="U24" i="19" s="1"/>
  <c r="W24" i="19" s="1"/>
  <c r="I22" i="33" s="1"/>
  <c r="AK46" i="3"/>
  <c r="U24" i="29" s="1"/>
  <c r="W24" i="29" s="1"/>
  <c r="S22" i="33" s="1"/>
  <c r="S46" i="3"/>
  <c r="U24" i="22" s="1"/>
  <c r="W24" i="22" s="1"/>
  <c r="J22" i="33" s="1"/>
  <c r="AC46" i="3"/>
  <c r="U24" i="25" s="1"/>
  <c r="W24" i="25" s="1"/>
  <c r="O22" i="33" s="1"/>
  <c r="U46" i="3"/>
  <c r="U24" i="20" s="1"/>
  <c r="W24" i="20" s="1"/>
  <c r="K22" i="33" s="1"/>
  <c r="C46" i="3"/>
  <c r="U24" i="9" s="1"/>
  <c r="W46" i="3"/>
  <c r="U24" i="21" s="1"/>
  <c r="W24" i="21" s="1"/>
  <c r="L22" i="33" s="1"/>
  <c r="E46" i="3"/>
  <c r="U24" i="13" s="1"/>
  <c r="W24" i="13" s="1"/>
  <c r="C22" i="33" s="1"/>
  <c r="AA46" i="3"/>
  <c r="U24" i="24" s="1"/>
  <c r="W24" i="24" s="1"/>
  <c r="N22" i="33" s="1"/>
  <c r="G46" i="3"/>
  <c r="U24" i="14" s="1"/>
  <c r="W24" i="14" s="1"/>
  <c r="D22" i="33" s="1"/>
  <c r="J43" i="3"/>
  <c r="T21" i="16" s="1"/>
  <c r="V21" i="16" s="1"/>
  <c r="F19" i="4" s="1"/>
  <c r="Z43" i="3"/>
  <c r="T21" i="24" s="1"/>
  <c r="V21" i="24" s="1"/>
  <c r="N19" i="4" s="1"/>
  <c r="L43" i="3"/>
  <c r="T21" i="17" s="1"/>
  <c r="V21" i="17" s="1"/>
  <c r="G19" i="4" s="1"/>
  <c r="AB43" i="3"/>
  <c r="T21" i="25" s="1"/>
  <c r="V21" i="25" s="1"/>
  <c r="O19" i="4" s="1"/>
  <c r="R43" i="3"/>
  <c r="T21" i="22" s="1"/>
  <c r="V21" i="22" s="1"/>
  <c r="J19" i="4" s="1"/>
  <c r="T43" i="3"/>
  <c r="T21" i="20" s="1"/>
  <c r="V21" i="20" s="1"/>
  <c r="K19" i="4" s="1"/>
  <c r="V43" i="3"/>
  <c r="T21" i="21" s="1"/>
  <c r="V21" i="21" s="1"/>
  <c r="L19" i="4" s="1"/>
  <c r="B43" i="3"/>
  <c r="T21" i="9" s="1"/>
  <c r="AF43" i="3"/>
  <c r="T21" i="27" s="1"/>
  <c r="V21" i="27" s="1"/>
  <c r="Q19" i="4" s="1"/>
  <c r="X43" i="3"/>
  <c r="T21" i="23" s="1"/>
  <c r="V21" i="23" s="1"/>
  <c r="M19" i="4" s="1"/>
  <c r="D43" i="3"/>
  <c r="T21" i="13" s="1"/>
  <c r="V21" i="13" s="1"/>
  <c r="C19" i="4" s="1"/>
  <c r="AD43" i="3"/>
  <c r="T21" i="26" s="1"/>
  <c r="V21" i="26" s="1"/>
  <c r="P19" i="4" s="1"/>
  <c r="F43" i="3"/>
  <c r="T21" i="14" s="1"/>
  <c r="V21" i="14" s="1"/>
  <c r="D19" i="4" s="1"/>
  <c r="AJ43" i="3"/>
  <c r="T21" i="29" s="1"/>
  <c r="V21" i="29" s="1"/>
  <c r="S19" i="4" s="1"/>
  <c r="H43" i="3"/>
  <c r="T21" i="15" s="1"/>
  <c r="V21" i="15" s="1"/>
  <c r="E19" i="4" s="1"/>
  <c r="P43" i="3"/>
  <c r="T21" i="19" s="1"/>
  <c r="V21" i="19" s="1"/>
  <c r="I19" i="4" s="1"/>
  <c r="N43" i="3"/>
  <c r="T21" i="18" s="1"/>
  <c r="V21" i="18" s="1"/>
  <c r="H19" i="4" s="1"/>
  <c r="AH43" i="3"/>
  <c r="T21" i="28" s="1"/>
  <c r="V21" i="28" s="1"/>
  <c r="R19" i="4" s="1"/>
  <c r="M45" i="3"/>
  <c r="U23" i="17" s="1"/>
  <c r="W23" i="17" s="1"/>
  <c r="G21" i="33" s="1"/>
  <c r="AC45" i="3"/>
  <c r="U23" i="25" s="1"/>
  <c r="W23" i="25" s="1"/>
  <c r="O21" i="33" s="1"/>
  <c r="C45" i="3"/>
  <c r="U23" i="9" s="1"/>
  <c r="S45" i="3"/>
  <c r="U23" i="22" s="1"/>
  <c r="W23" i="22" s="1"/>
  <c r="J21" i="33" s="1"/>
  <c r="AI45" i="3"/>
  <c r="U23" i="28" s="1"/>
  <c r="W23" i="28" s="1"/>
  <c r="R21" i="33" s="1"/>
  <c r="AA45" i="3"/>
  <c r="U23" i="24" s="1"/>
  <c r="W23" i="24" s="1"/>
  <c r="N21" i="33" s="1"/>
  <c r="G45" i="3"/>
  <c r="U23" i="14" s="1"/>
  <c r="W23" i="14" s="1"/>
  <c r="D21" i="33" s="1"/>
  <c r="I45" i="3"/>
  <c r="U23" i="15" s="1"/>
  <c r="W23" i="15" s="1"/>
  <c r="E21" i="33" s="1"/>
  <c r="K45" i="3"/>
  <c r="U23" i="16" s="1"/>
  <c r="W23" i="16" s="1"/>
  <c r="F21" i="33" s="1"/>
  <c r="AE45" i="3"/>
  <c r="U23" i="26" s="1"/>
  <c r="W23" i="26" s="1"/>
  <c r="P21" i="33" s="1"/>
  <c r="AG45" i="3"/>
  <c r="U23" i="27" s="1"/>
  <c r="W23" i="27" s="1"/>
  <c r="Q21" i="33" s="1"/>
  <c r="O45" i="3"/>
  <c r="U23" i="18" s="1"/>
  <c r="W23" i="18" s="1"/>
  <c r="H21" i="33" s="1"/>
  <c r="AK45" i="3"/>
  <c r="U23" i="29" s="1"/>
  <c r="W23" i="29" s="1"/>
  <c r="S21" i="33" s="1"/>
  <c r="Q45" i="3"/>
  <c r="U23" i="19" s="1"/>
  <c r="W23" i="19" s="1"/>
  <c r="I21" i="33" s="1"/>
  <c r="Y45" i="3"/>
  <c r="U23" i="23" s="1"/>
  <c r="W23" i="23" s="1"/>
  <c r="M21" i="33" s="1"/>
  <c r="U45" i="3"/>
  <c r="U23" i="20" s="1"/>
  <c r="W23" i="20" s="1"/>
  <c r="K21" i="33" s="1"/>
  <c r="W45" i="3"/>
  <c r="U23" i="21" s="1"/>
  <c r="W23" i="21" s="1"/>
  <c r="L21" i="33" s="1"/>
  <c r="E45" i="3"/>
  <c r="U23" i="13" s="1"/>
  <c r="W23" i="13" s="1"/>
  <c r="C21" i="33" s="1"/>
  <c r="F35" i="3"/>
  <c r="T13" i="14" s="1"/>
  <c r="V13" i="14" s="1"/>
  <c r="D11" i="4" s="1"/>
  <c r="V35" i="3"/>
  <c r="T13" i="21" s="1"/>
  <c r="V13" i="21" s="1"/>
  <c r="L11" i="4" s="1"/>
  <c r="H35" i="3"/>
  <c r="T13" i="15" s="1"/>
  <c r="V13" i="15" s="1"/>
  <c r="E11" i="4" s="1"/>
  <c r="X35" i="3"/>
  <c r="T13" i="23" s="1"/>
  <c r="V13" i="23" s="1"/>
  <c r="M11" i="4" s="1"/>
  <c r="AH35" i="3"/>
  <c r="T13" i="28" s="1"/>
  <c r="V13" i="28" s="1"/>
  <c r="R11" i="4" s="1"/>
  <c r="N35" i="3"/>
  <c r="T13" i="18" s="1"/>
  <c r="V13" i="18" s="1"/>
  <c r="H11" i="4" s="1"/>
  <c r="L35" i="3"/>
  <c r="T13" i="17" s="1"/>
  <c r="V13" i="17" s="1"/>
  <c r="G11" i="4" s="1"/>
  <c r="AJ35" i="3"/>
  <c r="T13" i="29" s="1"/>
  <c r="V13" i="29" s="1"/>
  <c r="S11" i="4" s="1"/>
  <c r="P35" i="3"/>
  <c r="T13" i="19" s="1"/>
  <c r="V13" i="19" s="1"/>
  <c r="I11" i="4" s="1"/>
  <c r="R35" i="3"/>
  <c r="T13" i="22" s="1"/>
  <c r="V13" i="22" s="1"/>
  <c r="J11" i="4" s="1"/>
  <c r="AD35" i="3"/>
  <c r="T13" i="26" s="1"/>
  <c r="V13" i="26" s="1"/>
  <c r="P11" i="4" s="1"/>
  <c r="T35" i="3"/>
  <c r="T13" i="20" s="1"/>
  <c r="V13" i="20" s="1"/>
  <c r="K11" i="4" s="1"/>
  <c r="B35" i="3"/>
  <c r="T13" i="9" s="1"/>
  <c r="Z35" i="3"/>
  <c r="T13" i="24" s="1"/>
  <c r="V13" i="24" s="1"/>
  <c r="N11" i="4" s="1"/>
  <c r="D35" i="3"/>
  <c r="T13" i="13" s="1"/>
  <c r="V13" i="13" s="1"/>
  <c r="C11" i="4" s="1"/>
  <c r="AB35" i="3"/>
  <c r="T13" i="25" s="1"/>
  <c r="V13" i="25" s="1"/>
  <c r="O11" i="4" s="1"/>
  <c r="J35" i="3"/>
  <c r="T13" i="16" s="1"/>
  <c r="V13" i="16" s="1"/>
  <c r="F11" i="4" s="1"/>
  <c r="AF35" i="3"/>
  <c r="T13" i="27" s="1"/>
  <c r="V13" i="27" s="1"/>
  <c r="Q11" i="4" s="1"/>
  <c r="Q52" i="3"/>
  <c r="U30" i="19" s="1"/>
  <c r="W30" i="19" s="1"/>
  <c r="I28" i="33" s="1"/>
  <c r="AG52" i="3"/>
  <c r="U30" i="27" s="1"/>
  <c r="W30" i="27" s="1"/>
  <c r="Q28" i="33" s="1"/>
  <c r="I52" i="3"/>
  <c r="U30" i="15" s="1"/>
  <c r="W30" i="15" s="1"/>
  <c r="E28" i="33" s="1"/>
  <c r="AA52" i="3"/>
  <c r="U30" i="24" s="1"/>
  <c r="W30" i="24" s="1"/>
  <c r="N28" i="33" s="1"/>
  <c r="K52" i="3"/>
  <c r="U30" i="16" s="1"/>
  <c r="W30" i="16" s="1"/>
  <c r="F28" i="33" s="1"/>
  <c r="AC52" i="3"/>
  <c r="U30" i="25" s="1"/>
  <c r="W30" i="25" s="1"/>
  <c r="O28" i="33" s="1"/>
  <c r="M52" i="3"/>
  <c r="U30" i="17" s="1"/>
  <c r="W30" i="17" s="1"/>
  <c r="G28" i="33" s="1"/>
  <c r="AE52" i="3"/>
  <c r="U30" i="26" s="1"/>
  <c r="W30" i="26" s="1"/>
  <c r="P28" i="33" s="1"/>
  <c r="S52" i="3"/>
  <c r="U30" i="22" s="1"/>
  <c r="W30" i="22" s="1"/>
  <c r="J28" i="33" s="1"/>
  <c r="C52" i="3"/>
  <c r="U30" i="9" s="1"/>
  <c r="O52" i="3"/>
  <c r="U30" i="18" s="1"/>
  <c r="W30" i="18" s="1"/>
  <c r="H28" i="33" s="1"/>
  <c r="AI52" i="3"/>
  <c r="U30" i="28" s="1"/>
  <c r="W30" i="28" s="1"/>
  <c r="R28" i="33" s="1"/>
  <c r="AK52" i="3"/>
  <c r="U30" i="29" s="1"/>
  <c r="W30" i="29" s="1"/>
  <c r="S28" i="33" s="1"/>
  <c r="U52" i="3"/>
  <c r="U30" i="20" s="1"/>
  <c r="W30" i="20" s="1"/>
  <c r="K28" i="33" s="1"/>
  <c r="G52" i="3"/>
  <c r="U30" i="14" s="1"/>
  <c r="W30" i="14" s="1"/>
  <c r="D28" i="33" s="1"/>
  <c r="Y52" i="3"/>
  <c r="U30" i="23" s="1"/>
  <c r="W30" i="23" s="1"/>
  <c r="M28" i="33" s="1"/>
  <c r="W52" i="3"/>
  <c r="U30" i="21" s="1"/>
  <c r="W30" i="21" s="1"/>
  <c r="L28" i="33" s="1"/>
  <c r="E52" i="3"/>
  <c r="U30" i="13" s="1"/>
  <c r="W30" i="13" s="1"/>
  <c r="C28" i="33" s="1"/>
  <c r="F39" i="3"/>
  <c r="T17" i="14" s="1"/>
  <c r="V17" i="14" s="1"/>
  <c r="D15" i="4" s="1"/>
  <c r="V39" i="3"/>
  <c r="T17" i="21" s="1"/>
  <c r="V17" i="21" s="1"/>
  <c r="L15" i="4" s="1"/>
  <c r="H39" i="3"/>
  <c r="T17" i="15" s="1"/>
  <c r="V17" i="15" s="1"/>
  <c r="E15" i="4" s="1"/>
  <c r="X39" i="3"/>
  <c r="T17" i="23" s="1"/>
  <c r="V17" i="23" s="1"/>
  <c r="M15" i="4" s="1"/>
  <c r="R39" i="3"/>
  <c r="T17" i="22" s="1"/>
  <c r="V17" i="22" s="1"/>
  <c r="J15" i="4" s="1"/>
  <c r="T39" i="3"/>
  <c r="T17" i="20" s="1"/>
  <c r="V17" i="20" s="1"/>
  <c r="K15" i="4" s="1"/>
  <c r="B39" i="3"/>
  <c r="T17" i="9" s="1"/>
  <c r="J39" i="3"/>
  <c r="T17" i="16" s="1"/>
  <c r="V17" i="16" s="1"/>
  <c r="F15" i="4" s="1"/>
  <c r="AJ39" i="3"/>
  <c r="T17" i="29" s="1"/>
  <c r="V17" i="29" s="1"/>
  <c r="S15" i="4" s="1"/>
  <c r="Z39" i="3"/>
  <c r="T17" i="24" s="1"/>
  <c r="V17" i="24" s="1"/>
  <c r="N15" i="4" s="1"/>
  <c r="D39" i="3"/>
  <c r="T17" i="13" s="1"/>
  <c r="V17" i="13" s="1"/>
  <c r="C15" i="4" s="1"/>
  <c r="AB39" i="3"/>
  <c r="T17" i="25" s="1"/>
  <c r="V17" i="25" s="1"/>
  <c r="O15" i="4" s="1"/>
  <c r="P39" i="3"/>
  <c r="T17" i="19" s="1"/>
  <c r="V17" i="19" s="1"/>
  <c r="I15" i="4" s="1"/>
  <c r="AD39" i="3"/>
  <c r="T17" i="26" s="1"/>
  <c r="V17" i="26" s="1"/>
  <c r="P15" i="4" s="1"/>
  <c r="L39" i="3"/>
  <c r="T17" i="17" s="1"/>
  <c r="V17" i="17" s="1"/>
  <c r="G15" i="4" s="1"/>
  <c r="AF39" i="3"/>
  <c r="T17" i="27" s="1"/>
  <c r="V17" i="27" s="1"/>
  <c r="Q15" i="4" s="1"/>
  <c r="AH39" i="3"/>
  <c r="T17" i="28" s="1"/>
  <c r="V17" i="28" s="1"/>
  <c r="R15" i="4" s="1"/>
  <c r="N39" i="3"/>
  <c r="T17" i="18" s="1"/>
  <c r="V17" i="18" s="1"/>
  <c r="H15" i="4" s="1"/>
  <c r="Q44" i="3"/>
  <c r="U22" i="19" s="1"/>
  <c r="W22" i="19" s="1"/>
  <c r="I20" i="33" s="1"/>
  <c r="AG44" i="3"/>
  <c r="U22" i="27" s="1"/>
  <c r="W22" i="27" s="1"/>
  <c r="Q20" i="33" s="1"/>
  <c r="G44" i="3"/>
  <c r="U22" i="14" s="1"/>
  <c r="W22" i="14" s="1"/>
  <c r="D20" i="33" s="1"/>
  <c r="W44" i="3"/>
  <c r="U22" i="21" s="1"/>
  <c r="W22" i="21" s="1"/>
  <c r="L20" i="33" s="1"/>
  <c r="Y44" i="3"/>
  <c r="U22" i="23" s="1"/>
  <c r="W22" i="23" s="1"/>
  <c r="M20" i="33" s="1"/>
  <c r="C44" i="3"/>
  <c r="U22" i="9" s="1"/>
  <c r="AA44" i="3"/>
  <c r="U22" i="24" s="1"/>
  <c r="W22" i="24" s="1"/>
  <c r="N20" i="33" s="1"/>
  <c r="E44" i="3"/>
  <c r="U22" i="13" s="1"/>
  <c r="W22" i="13" s="1"/>
  <c r="C20" i="33" s="1"/>
  <c r="I44" i="3"/>
  <c r="U22" i="15" s="1"/>
  <c r="W22" i="15" s="1"/>
  <c r="E20" i="33" s="1"/>
  <c r="AC44" i="3"/>
  <c r="U22" i="25" s="1"/>
  <c r="W22" i="25" s="1"/>
  <c r="O20" i="33" s="1"/>
  <c r="K44" i="3"/>
  <c r="U22" i="16" s="1"/>
  <c r="W22" i="16" s="1"/>
  <c r="F20" i="33" s="1"/>
  <c r="AE44" i="3"/>
  <c r="U22" i="26" s="1"/>
  <c r="W22" i="26" s="1"/>
  <c r="P20" i="33" s="1"/>
  <c r="AK44" i="3"/>
  <c r="U22" i="29" s="1"/>
  <c r="W22" i="29" s="1"/>
  <c r="S20" i="33" s="1"/>
  <c r="M44" i="3"/>
  <c r="U22" i="17" s="1"/>
  <c r="W22" i="17" s="1"/>
  <c r="G20" i="33" s="1"/>
  <c r="AI44" i="3"/>
  <c r="U22" i="28" s="1"/>
  <c r="W22" i="28" s="1"/>
  <c r="R20" i="33" s="1"/>
  <c r="O44" i="3"/>
  <c r="U22" i="18" s="1"/>
  <c r="W22" i="18" s="1"/>
  <c r="H20" i="33" s="1"/>
  <c r="U44" i="3"/>
  <c r="U22" i="20" s="1"/>
  <c r="W22" i="20" s="1"/>
  <c r="K20" i="33" s="1"/>
  <c r="S44" i="3"/>
  <c r="U22" i="22" s="1"/>
  <c r="W22" i="22" s="1"/>
  <c r="J20" i="33" s="1"/>
  <c r="L51" i="3"/>
  <c r="T29" i="17" s="1"/>
  <c r="V29" i="17" s="1"/>
  <c r="G27" i="4" s="1"/>
  <c r="AB51" i="3"/>
  <c r="T29" i="25" s="1"/>
  <c r="V29" i="25" s="1"/>
  <c r="O27" i="4" s="1"/>
  <c r="H51" i="3"/>
  <c r="T29" i="15" s="1"/>
  <c r="V29" i="15" s="1"/>
  <c r="E27" i="4" s="1"/>
  <c r="Z51" i="3"/>
  <c r="T29" i="24" s="1"/>
  <c r="V29" i="24" s="1"/>
  <c r="N27" i="4" s="1"/>
  <c r="J51" i="3"/>
  <c r="T29" i="16" s="1"/>
  <c r="V29" i="16" s="1"/>
  <c r="F27" i="4" s="1"/>
  <c r="AD51" i="3"/>
  <c r="T29" i="26" s="1"/>
  <c r="V29" i="26" s="1"/>
  <c r="P27" i="4" s="1"/>
  <c r="F51" i="3"/>
  <c r="T29" i="14" s="1"/>
  <c r="V29" i="14" s="1"/>
  <c r="D27" i="4" s="1"/>
  <c r="AJ51" i="3"/>
  <c r="T29" i="29" s="1"/>
  <c r="V29" i="29" s="1"/>
  <c r="S27" i="4" s="1"/>
  <c r="N51" i="3"/>
  <c r="T29" i="18" s="1"/>
  <c r="V29" i="18" s="1"/>
  <c r="H27" i="4" s="1"/>
  <c r="AF51" i="3"/>
  <c r="T29" i="27" s="1"/>
  <c r="V29" i="27" s="1"/>
  <c r="Q27" i="4" s="1"/>
  <c r="P51" i="3"/>
  <c r="T29" i="19" s="1"/>
  <c r="V29" i="19" s="1"/>
  <c r="I27" i="4" s="1"/>
  <c r="AH51" i="3"/>
  <c r="T29" i="28" s="1"/>
  <c r="V29" i="28" s="1"/>
  <c r="R27" i="4" s="1"/>
  <c r="R51" i="3"/>
  <c r="T29" i="22" s="1"/>
  <c r="V29" i="22" s="1"/>
  <c r="J27" i="4" s="1"/>
  <c r="B51" i="3"/>
  <c r="T29" i="9" s="1"/>
  <c r="X51" i="3"/>
  <c r="T29" i="23" s="1"/>
  <c r="V29" i="23" s="1"/>
  <c r="M27" i="4" s="1"/>
  <c r="T51" i="3"/>
  <c r="T29" i="20" s="1"/>
  <c r="V29" i="20" s="1"/>
  <c r="K27" i="4" s="1"/>
  <c r="V51" i="3"/>
  <c r="T29" i="21" s="1"/>
  <c r="V29" i="21" s="1"/>
  <c r="L27" i="4" s="1"/>
  <c r="D51" i="3"/>
  <c r="T29" i="13" s="1"/>
  <c r="V29" i="13" s="1"/>
  <c r="C27" i="4" s="1"/>
  <c r="L47" i="3"/>
  <c r="T25" i="17" s="1"/>
  <c r="V25" i="17" s="1"/>
  <c r="G23" i="4" s="1"/>
  <c r="AB47" i="3"/>
  <c r="T25" i="25" s="1"/>
  <c r="V25" i="25" s="1"/>
  <c r="O23" i="4" s="1"/>
  <c r="AH47" i="3"/>
  <c r="T25" i="28" s="1"/>
  <c r="V25" i="28" s="1"/>
  <c r="R23" i="4" s="1"/>
  <c r="P47" i="3"/>
  <c r="T25" i="19" s="1"/>
  <c r="V25" i="19" s="1"/>
  <c r="I23" i="4" s="1"/>
  <c r="N47" i="3"/>
  <c r="T25" i="18" s="1"/>
  <c r="V25" i="18" s="1"/>
  <c r="H23" i="4" s="1"/>
  <c r="AJ47" i="3"/>
  <c r="T25" i="29" s="1"/>
  <c r="V25" i="29" s="1"/>
  <c r="S23" i="4" s="1"/>
  <c r="R47" i="3"/>
  <c r="T25" i="22" s="1"/>
  <c r="V25" i="22" s="1"/>
  <c r="J23" i="4" s="1"/>
  <c r="F47" i="3"/>
  <c r="T25" i="14" s="1"/>
  <c r="V25" i="14" s="1"/>
  <c r="D23" i="4" s="1"/>
  <c r="T47" i="3"/>
  <c r="T25" i="20" s="1"/>
  <c r="V25" i="20" s="1"/>
  <c r="K23" i="4" s="1"/>
  <c r="AF47" i="3"/>
  <c r="T25" i="27" s="1"/>
  <c r="V25" i="27" s="1"/>
  <c r="Q23" i="4" s="1"/>
  <c r="B47" i="3"/>
  <c r="T25" i="9" s="1"/>
  <c r="V47" i="3"/>
  <c r="T25" i="21" s="1"/>
  <c r="V25" i="21" s="1"/>
  <c r="L23" i="4" s="1"/>
  <c r="D47" i="3"/>
  <c r="T25" i="13" s="1"/>
  <c r="V25" i="13" s="1"/>
  <c r="C23" i="4" s="1"/>
  <c r="X47" i="3"/>
  <c r="T25" i="23" s="1"/>
  <c r="V25" i="23" s="1"/>
  <c r="M23" i="4" s="1"/>
  <c r="Z47" i="3"/>
  <c r="T25" i="24" s="1"/>
  <c r="V25" i="24" s="1"/>
  <c r="N23" i="4" s="1"/>
  <c r="H47" i="3"/>
  <c r="T25" i="15" s="1"/>
  <c r="V25" i="15" s="1"/>
  <c r="E23" i="4" s="1"/>
  <c r="AD47" i="3"/>
  <c r="T25" i="26" s="1"/>
  <c r="V25" i="26" s="1"/>
  <c r="P23" i="4" s="1"/>
  <c r="J47" i="3"/>
  <c r="T25" i="16" s="1"/>
  <c r="V25" i="16" s="1"/>
  <c r="F23" i="4" s="1"/>
  <c r="J38" i="3"/>
  <c r="T16" i="16" s="1"/>
  <c r="V16" i="16" s="1"/>
  <c r="F14" i="4" s="1"/>
  <c r="Z38" i="3"/>
  <c r="T16" i="24" s="1"/>
  <c r="V16" i="24" s="1"/>
  <c r="N14" i="4" s="1"/>
  <c r="L38" i="3"/>
  <c r="T16" i="17" s="1"/>
  <c r="V16" i="17" s="1"/>
  <c r="G14" i="4" s="1"/>
  <c r="AB38" i="3"/>
  <c r="T16" i="25" s="1"/>
  <c r="V16" i="25" s="1"/>
  <c r="O14" i="4" s="1"/>
  <c r="N38" i="3"/>
  <c r="T16" i="18" s="1"/>
  <c r="V16" i="18" s="1"/>
  <c r="H14" i="4" s="1"/>
  <c r="AH38" i="3"/>
  <c r="T16" i="28" s="1"/>
  <c r="V16" i="28" s="1"/>
  <c r="R14" i="4" s="1"/>
  <c r="AF38" i="3"/>
  <c r="T16" i="27" s="1"/>
  <c r="V16" i="27" s="1"/>
  <c r="Q14" i="4" s="1"/>
  <c r="P38" i="3"/>
  <c r="T16" i="19" s="1"/>
  <c r="V16" i="19" s="1"/>
  <c r="I14" i="4" s="1"/>
  <c r="AJ38" i="3"/>
  <c r="T16" i="29" s="1"/>
  <c r="V16" i="29" s="1"/>
  <c r="S14" i="4" s="1"/>
  <c r="R38" i="3"/>
  <c r="T16" i="22" s="1"/>
  <c r="V16" i="22" s="1"/>
  <c r="J14" i="4" s="1"/>
  <c r="B38" i="3"/>
  <c r="T16" i="9" s="1"/>
  <c r="H38" i="3"/>
  <c r="T16" i="15" s="1"/>
  <c r="V16" i="15" s="1"/>
  <c r="E14" i="4" s="1"/>
  <c r="T38" i="3"/>
  <c r="T16" i="20" s="1"/>
  <c r="V16" i="20" s="1"/>
  <c r="K14" i="4" s="1"/>
  <c r="V38" i="3"/>
  <c r="T16" i="21" s="1"/>
  <c r="V16" i="21" s="1"/>
  <c r="L14" i="4" s="1"/>
  <c r="X38" i="3"/>
  <c r="T16" i="23" s="1"/>
  <c r="V16" i="23" s="1"/>
  <c r="M14" i="4" s="1"/>
  <c r="D38" i="3"/>
  <c r="T16" i="13" s="1"/>
  <c r="V16" i="13" s="1"/>
  <c r="C14" i="4" s="1"/>
  <c r="F38" i="3"/>
  <c r="T16" i="14" s="1"/>
  <c r="V16" i="14" s="1"/>
  <c r="D14" i="4" s="1"/>
  <c r="AD38" i="3"/>
  <c r="T16" i="26" s="1"/>
  <c r="V16" i="26" s="1"/>
  <c r="P14" i="4" s="1"/>
  <c r="E43" i="3"/>
  <c r="U21" i="13" s="1"/>
  <c r="W21" i="13" s="1"/>
  <c r="C19" i="33" s="1"/>
  <c r="U43" i="3"/>
  <c r="U21" i="20" s="1"/>
  <c r="W21" i="20" s="1"/>
  <c r="K19" i="33" s="1"/>
  <c r="AK43" i="3"/>
  <c r="U21" i="29" s="1"/>
  <c r="W21" i="29" s="1"/>
  <c r="S19" i="33" s="1"/>
  <c r="K43" i="3"/>
  <c r="U21" i="16" s="1"/>
  <c r="W21" i="16" s="1"/>
  <c r="F19" i="33" s="1"/>
  <c r="AA43" i="3"/>
  <c r="U21" i="24" s="1"/>
  <c r="W21" i="24" s="1"/>
  <c r="N19" i="33" s="1"/>
  <c r="Q43" i="3"/>
  <c r="U21" i="19" s="1"/>
  <c r="W21" i="19" s="1"/>
  <c r="I19" i="33" s="1"/>
  <c r="O43" i="3"/>
  <c r="U21" i="18" s="1"/>
  <c r="W21" i="18" s="1"/>
  <c r="H19" i="33" s="1"/>
  <c r="S43" i="3"/>
  <c r="U21" i="22" s="1"/>
  <c r="W21" i="22" s="1"/>
  <c r="J19" i="33" s="1"/>
  <c r="I43" i="3"/>
  <c r="U21" i="15" s="1"/>
  <c r="W21" i="15" s="1"/>
  <c r="E19" i="33" s="1"/>
  <c r="W43" i="3"/>
  <c r="U21" i="21" s="1"/>
  <c r="W21" i="21" s="1"/>
  <c r="L19" i="33" s="1"/>
  <c r="C43" i="3"/>
  <c r="U21" i="9" s="1"/>
  <c r="Y43" i="3"/>
  <c r="U21" i="23" s="1"/>
  <c r="W21" i="23" s="1"/>
  <c r="M19" i="33" s="1"/>
  <c r="AC43" i="3"/>
  <c r="U21" i="25" s="1"/>
  <c r="W21" i="25" s="1"/>
  <c r="O19" i="33" s="1"/>
  <c r="AI43" i="3"/>
  <c r="U21" i="28" s="1"/>
  <c r="W21" i="28" s="1"/>
  <c r="R19" i="33" s="1"/>
  <c r="G43" i="3"/>
  <c r="U21" i="14" s="1"/>
  <c r="W21" i="14" s="1"/>
  <c r="D19" i="33" s="1"/>
  <c r="AE43" i="3"/>
  <c r="U21" i="26" s="1"/>
  <c r="W21" i="26" s="1"/>
  <c r="P19" i="33" s="1"/>
  <c r="M43" i="3"/>
  <c r="U21" i="17" s="1"/>
  <c r="W21" i="17" s="1"/>
  <c r="G19" i="33" s="1"/>
  <c r="AG43" i="3"/>
  <c r="U21" i="27" s="1"/>
  <c r="W21" i="27" s="1"/>
  <c r="Q19" i="33" s="1"/>
  <c r="H52" i="3"/>
  <c r="T30" i="15" s="1"/>
  <c r="V30" i="15" s="1"/>
  <c r="E28" i="4" s="1"/>
  <c r="X52" i="3"/>
  <c r="T30" i="23" s="1"/>
  <c r="V30" i="23" s="1"/>
  <c r="M28" i="4" s="1"/>
  <c r="J52" i="3"/>
  <c r="T30" i="16" s="1"/>
  <c r="V30" i="16" s="1"/>
  <c r="F28" i="4" s="1"/>
  <c r="AB52" i="3"/>
  <c r="T30" i="25" s="1"/>
  <c r="V30" i="25" s="1"/>
  <c r="O28" i="4" s="1"/>
  <c r="L52" i="3"/>
  <c r="T30" i="17" s="1"/>
  <c r="V30" i="17" s="1"/>
  <c r="G28" i="4" s="1"/>
  <c r="AD52" i="3"/>
  <c r="T30" i="26" s="1"/>
  <c r="V30" i="26" s="1"/>
  <c r="P28" i="4" s="1"/>
  <c r="N52" i="3"/>
  <c r="T30" i="18" s="1"/>
  <c r="V30" i="18" s="1"/>
  <c r="H28" i="4" s="1"/>
  <c r="AF52" i="3"/>
  <c r="T30" i="27" s="1"/>
  <c r="V30" i="27" s="1"/>
  <c r="Q28" i="4" s="1"/>
  <c r="F52" i="3"/>
  <c r="T30" i="14" s="1"/>
  <c r="V30" i="14" s="1"/>
  <c r="D28" i="4" s="1"/>
  <c r="AH52" i="3"/>
  <c r="T30" i="28" s="1"/>
  <c r="V30" i="28" s="1"/>
  <c r="R28" i="4" s="1"/>
  <c r="Z52" i="3"/>
  <c r="T30" i="24" s="1"/>
  <c r="V30" i="24" s="1"/>
  <c r="N28" i="4" s="1"/>
  <c r="P52" i="3"/>
  <c r="T30" i="19" s="1"/>
  <c r="V30" i="19" s="1"/>
  <c r="I28" i="4" s="1"/>
  <c r="R52" i="3"/>
  <c r="T30" i="22" s="1"/>
  <c r="V30" i="22" s="1"/>
  <c r="J28" i="4" s="1"/>
  <c r="AJ52" i="3"/>
  <c r="T30" i="29" s="1"/>
  <c r="V30" i="29" s="1"/>
  <c r="S28" i="4" s="1"/>
  <c r="B52" i="3"/>
  <c r="T30" i="9" s="1"/>
  <c r="T52" i="3"/>
  <c r="T30" i="20" s="1"/>
  <c r="V30" i="20" s="1"/>
  <c r="K28" i="4" s="1"/>
  <c r="D52" i="3"/>
  <c r="T30" i="13" s="1"/>
  <c r="V30" i="13" s="1"/>
  <c r="C28" i="4" s="1"/>
  <c r="V52" i="3"/>
  <c r="T30" i="21" s="1"/>
  <c r="V30" i="21" s="1"/>
  <c r="L28" i="4" s="1"/>
  <c r="D53" i="3"/>
  <c r="T31" i="13" s="1"/>
  <c r="V31" i="13" s="1"/>
  <c r="C29" i="4" s="1"/>
  <c r="Z53" i="3"/>
  <c r="T31" i="24" s="1"/>
  <c r="V31" i="24" s="1"/>
  <c r="J53" i="3"/>
  <c r="T31" i="16" s="1"/>
  <c r="V31" i="16" s="1"/>
  <c r="AB53" i="3"/>
  <c r="T31" i="25" s="1"/>
  <c r="V31" i="25" s="1"/>
  <c r="O29" i="4" s="1"/>
  <c r="L53" i="3"/>
  <c r="T31" i="17" s="1"/>
  <c r="V31" i="17" s="1"/>
  <c r="G29" i="4" s="1"/>
  <c r="X53" i="3"/>
  <c r="T31" i="23" s="1"/>
  <c r="V31" i="23" s="1"/>
  <c r="M29" i="4" s="1"/>
  <c r="N53" i="3"/>
  <c r="T31" i="18" s="1"/>
  <c r="V31" i="18" s="1"/>
  <c r="H29" i="4" s="1"/>
  <c r="AD53" i="3"/>
  <c r="T31" i="26" s="1"/>
  <c r="V31" i="26" s="1"/>
  <c r="P29" i="4" s="1"/>
  <c r="H53" i="3"/>
  <c r="T31" i="15" s="1"/>
  <c r="V31" i="15" s="1"/>
  <c r="E29" i="4" s="1"/>
  <c r="P53" i="3"/>
  <c r="T31" i="19" s="1"/>
  <c r="V31" i="19" s="1"/>
  <c r="I29" i="4" s="1"/>
  <c r="AF53" i="3"/>
  <c r="T31" i="27" s="1"/>
  <c r="V31" i="27" s="1"/>
  <c r="Q29" i="4" s="1"/>
  <c r="R53" i="3"/>
  <c r="T31" i="22" s="1"/>
  <c r="V31" i="22" s="1"/>
  <c r="J29" i="4" s="1"/>
  <c r="AH53" i="3"/>
  <c r="T31" i="28" s="1"/>
  <c r="V31" i="28" s="1"/>
  <c r="R29" i="4" s="1"/>
  <c r="B53" i="3"/>
  <c r="T31" i="9" s="1"/>
  <c r="T53" i="3"/>
  <c r="T31" i="20" s="1"/>
  <c r="V31" i="20" s="1"/>
  <c r="K29" i="4" s="1"/>
  <c r="AJ53" i="3"/>
  <c r="T31" i="29" s="1"/>
  <c r="V31" i="29" s="1"/>
  <c r="S29" i="4" s="1"/>
  <c r="V53" i="3"/>
  <c r="T31" i="21" s="1"/>
  <c r="V31" i="21" s="1"/>
  <c r="L29" i="4" s="1"/>
  <c r="F53" i="3"/>
  <c r="T31" i="14" s="1"/>
  <c r="V31" i="14" s="1"/>
  <c r="D29" i="4" s="1"/>
  <c r="N37" i="3"/>
  <c r="T15" i="18" s="1"/>
  <c r="V15" i="18" s="1"/>
  <c r="H13" i="4" s="1"/>
  <c r="AD37" i="3"/>
  <c r="T15" i="26" s="1"/>
  <c r="V15" i="26" s="1"/>
  <c r="P13" i="4" s="1"/>
  <c r="P37" i="3"/>
  <c r="T15" i="19" s="1"/>
  <c r="V15" i="19" s="1"/>
  <c r="I13" i="4" s="1"/>
  <c r="AF37" i="3"/>
  <c r="T15" i="27" s="1"/>
  <c r="V15" i="27" s="1"/>
  <c r="Q13" i="4" s="1"/>
  <c r="Z37" i="3"/>
  <c r="T15" i="24" s="1"/>
  <c r="V15" i="24" s="1"/>
  <c r="N13" i="4" s="1"/>
  <c r="F37" i="3"/>
  <c r="T15" i="14" s="1"/>
  <c r="V15" i="14" s="1"/>
  <c r="D13" i="4" s="1"/>
  <c r="AB37" i="3"/>
  <c r="T15" i="25" s="1"/>
  <c r="V15" i="25" s="1"/>
  <c r="O13" i="4" s="1"/>
  <c r="V37" i="3"/>
  <c r="T15" i="21" s="1"/>
  <c r="V15" i="21" s="1"/>
  <c r="L13" i="4" s="1"/>
  <c r="H37" i="3"/>
  <c r="T15" i="15" s="1"/>
  <c r="V15" i="15" s="1"/>
  <c r="E13" i="4" s="1"/>
  <c r="J37" i="3"/>
  <c r="T15" i="16" s="1"/>
  <c r="V15" i="16" s="1"/>
  <c r="F13" i="4" s="1"/>
  <c r="AH37" i="3"/>
  <c r="T15" i="28" s="1"/>
  <c r="V15" i="28" s="1"/>
  <c r="R13" i="4" s="1"/>
  <c r="B37" i="3"/>
  <c r="T15" i="9" s="1"/>
  <c r="L37" i="3"/>
  <c r="T15" i="17" s="1"/>
  <c r="V15" i="17" s="1"/>
  <c r="G13" i="4" s="1"/>
  <c r="X37" i="3"/>
  <c r="T15" i="23" s="1"/>
  <c r="V15" i="23" s="1"/>
  <c r="M13" i="4" s="1"/>
  <c r="AJ37" i="3"/>
  <c r="T15" i="29" s="1"/>
  <c r="V15" i="29" s="1"/>
  <c r="S13" i="4" s="1"/>
  <c r="R37" i="3"/>
  <c r="T15" i="22" s="1"/>
  <c r="V15" i="22" s="1"/>
  <c r="J13" i="4" s="1"/>
  <c r="D37" i="3"/>
  <c r="T15" i="13" s="1"/>
  <c r="V15" i="13" s="1"/>
  <c r="C13" i="4" s="1"/>
  <c r="T37" i="3"/>
  <c r="T15" i="20" s="1"/>
  <c r="V15" i="20" s="1"/>
  <c r="K13" i="4" s="1"/>
  <c r="I42" i="3"/>
  <c r="U20" i="15" s="1"/>
  <c r="W20" i="15" s="1"/>
  <c r="E18" i="33" s="1"/>
  <c r="Y42" i="3"/>
  <c r="U20" i="23" s="1"/>
  <c r="W20" i="23" s="1"/>
  <c r="M18" i="33" s="1"/>
  <c r="O42" i="3"/>
  <c r="U20" i="18" s="1"/>
  <c r="W20" i="18" s="1"/>
  <c r="H18" i="33" s="1"/>
  <c r="AE42" i="3"/>
  <c r="U20" i="26" s="1"/>
  <c r="W20" i="26" s="1"/>
  <c r="P18" i="33" s="1"/>
  <c r="AG42" i="3"/>
  <c r="U20" i="27" s="1"/>
  <c r="W20" i="27" s="1"/>
  <c r="Q18" i="33" s="1"/>
  <c r="K42" i="3"/>
  <c r="U20" i="16" s="1"/>
  <c r="W20" i="16" s="1"/>
  <c r="F18" i="33" s="1"/>
  <c r="AI42" i="3"/>
  <c r="U20" i="28" s="1"/>
  <c r="W20" i="28" s="1"/>
  <c r="R18" i="33" s="1"/>
  <c r="M42" i="3"/>
  <c r="U20" i="17" s="1"/>
  <c r="W20" i="17" s="1"/>
  <c r="G18" i="33" s="1"/>
  <c r="AC42" i="3"/>
  <c r="U20" i="25" s="1"/>
  <c r="W20" i="25" s="1"/>
  <c r="O18" i="33" s="1"/>
  <c r="Q42" i="3"/>
  <c r="U20" i="19" s="1"/>
  <c r="W20" i="19" s="1"/>
  <c r="I18" i="33" s="1"/>
  <c r="AK42" i="3"/>
  <c r="U20" i="29" s="1"/>
  <c r="W20" i="29" s="1"/>
  <c r="S18" i="33" s="1"/>
  <c r="S42" i="3"/>
  <c r="U20" i="22" s="1"/>
  <c r="W20" i="22" s="1"/>
  <c r="J18" i="33" s="1"/>
  <c r="U42" i="3"/>
  <c r="U20" i="20" s="1"/>
  <c r="W20" i="20" s="1"/>
  <c r="K18" i="33" s="1"/>
  <c r="C42" i="3"/>
  <c r="U20" i="9" s="1"/>
  <c r="W42" i="3"/>
  <c r="U20" i="21" s="1"/>
  <c r="W20" i="21" s="1"/>
  <c r="L18" i="33" s="1"/>
  <c r="E42" i="3"/>
  <c r="U20" i="13" s="1"/>
  <c r="W20" i="13" s="1"/>
  <c r="C18" i="33" s="1"/>
  <c r="G42" i="3"/>
  <c r="U20" i="14" s="1"/>
  <c r="W20" i="14" s="1"/>
  <c r="D18" i="33" s="1"/>
  <c r="AA42" i="3"/>
  <c r="U20" i="24" s="1"/>
  <c r="W20" i="24" s="1"/>
  <c r="N18" i="33" s="1"/>
  <c r="Q33" i="3"/>
  <c r="U11" i="19" s="1"/>
  <c r="W11" i="19" s="1"/>
  <c r="I9" i="33" s="1"/>
  <c r="O33" i="3"/>
  <c r="U11" i="18" s="1"/>
  <c r="W11" i="18" s="1"/>
  <c r="H9" i="33" s="1"/>
  <c r="M33" i="3"/>
  <c r="U11" i="17" s="1"/>
  <c r="W11" i="17" s="1"/>
  <c r="G9" i="33" s="1"/>
  <c r="K33" i="3"/>
  <c r="U11" i="16" s="1"/>
  <c r="W11" i="16" s="1"/>
  <c r="F9" i="33" s="1"/>
  <c r="I33" i="3"/>
  <c r="U11" i="15" s="1"/>
  <c r="W11" i="15" s="1"/>
  <c r="E9" i="33" s="1"/>
  <c r="G33" i="3"/>
  <c r="U11" i="14" s="1"/>
  <c r="W11" i="14" s="1"/>
  <c r="D9" i="33" s="1"/>
  <c r="AK33" i="3"/>
  <c r="U11" i="29" s="1"/>
  <c r="W11" i="29" s="1"/>
  <c r="S9" i="33" s="1"/>
  <c r="E33" i="3"/>
  <c r="U11" i="13" s="1"/>
  <c r="W11" i="13" s="1"/>
  <c r="C9" i="33" s="1"/>
  <c r="AI33" i="3"/>
  <c r="U11" i="28" s="1"/>
  <c r="W11" i="28" s="1"/>
  <c r="R9" i="33" s="1"/>
  <c r="C33" i="3"/>
  <c r="U11" i="9" s="1"/>
  <c r="AG33" i="3"/>
  <c r="U11" i="27" s="1"/>
  <c r="W11" i="27" s="1"/>
  <c r="Q9" i="33" s="1"/>
  <c r="AE33" i="3"/>
  <c r="U11" i="26" s="1"/>
  <c r="W11" i="26" s="1"/>
  <c r="P9" i="33" s="1"/>
  <c r="AC33" i="3"/>
  <c r="U11" i="25" s="1"/>
  <c r="W11" i="25" s="1"/>
  <c r="O9" i="33" s="1"/>
  <c r="AA33" i="3"/>
  <c r="U11" i="24" s="1"/>
  <c r="W11" i="24" s="1"/>
  <c r="N9" i="33" s="1"/>
  <c r="Y33" i="3"/>
  <c r="U11" i="23" s="1"/>
  <c r="W11" i="23" s="1"/>
  <c r="M9" i="33" s="1"/>
  <c r="W33" i="3"/>
  <c r="U11" i="21" s="1"/>
  <c r="W11" i="21" s="1"/>
  <c r="L9" i="33" s="1"/>
  <c r="U33" i="3"/>
  <c r="U11" i="20" s="1"/>
  <c r="W11" i="20" s="1"/>
  <c r="K9" i="33" s="1"/>
  <c r="S33" i="3"/>
  <c r="U11" i="22" s="1"/>
  <c r="W11" i="22" s="1"/>
  <c r="J9" i="33" s="1"/>
  <c r="AA40" i="3"/>
  <c r="U18" i="24" s="1"/>
  <c r="W18" i="24" s="1"/>
  <c r="N16" i="33" s="1"/>
  <c r="AE40" i="3"/>
  <c r="U18" i="26" s="1"/>
  <c r="W18" i="26" s="1"/>
  <c r="P16" i="33" s="1"/>
  <c r="AC40" i="3"/>
  <c r="U18" i="25" s="1"/>
  <c r="W18" i="25" s="1"/>
  <c r="O16" i="33" s="1"/>
  <c r="AG40" i="3"/>
  <c r="U18" i="27" s="1"/>
  <c r="W18" i="27" s="1"/>
  <c r="Q16" i="33" s="1"/>
  <c r="C40" i="3"/>
  <c r="U18" i="9" s="1"/>
  <c r="AI40" i="3"/>
  <c r="U18" i="28" s="1"/>
  <c r="W18" i="28" s="1"/>
  <c r="R16" i="33" s="1"/>
  <c r="E40" i="3"/>
  <c r="U18" i="13" s="1"/>
  <c r="W18" i="13" s="1"/>
  <c r="C16" i="33" s="1"/>
  <c r="AK40" i="3"/>
  <c r="U18" i="29" s="1"/>
  <c r="W18" i="29" s="1"/>
  <c r="S16" i="33" s="1"/>
  <c r="G40" i="3"/>
  <c r="U18" i="14" s="1"/>
  <c r="W18" i="14" s="1"/>
  <c r="D16" i="33" s="1"/>
  <c r="I40" i="3"/>
  <c r="U18" i="15" s="1"/>
  <c r="W18" i="15" s="1"/>
  <c r="E16" i="33" s="1"/>
  <c r="K40" i="3"/>
  <c r="U18" i="16" s="1"/>
  <c r="W18" i="16" s="1"/>
  <c r="F16" i="33" s="1"/>
  <c r="Q40" i="3"/>
  <c r="U18" i="19" s="1"/>
  <c r="W18" i="19" s="1"/>
  <c r="I16" i="33" s="1"/>
  <c r="M40" i="3"/>
  <c r="U18" i="17" s="1"/>
  <c r="W18" i="17" s="1"/>
  <c r="G16" i="33" s="1"/>
  <c r="O40" i="3"/>
  <c r="U18" i="18" s="1"/>
  <c r="W18" i="18" s="1"/>
  <c r="H16" i="33" s="1"/>
  <c r="S40" i="3"/>
  <c r="U18" i="22" s="1"/>
  <c r="W18" i="22" s="1"/>
  <c r="J16" i="33" s="1"/>
  <c r="U40" i="3"/>
  <c r="U18" i="20" s="1"/>
  <c r="W18" i="20" s="1"/>
  <c r="K16" i="33" s="1"/>
  <c r="W40" i="3"/>
  <c r="U18" i="21" s="1"/>
  <c r="W18" i="21" s="1"/>
  <c r="L16" i="33" s="1"/>
  <c r="Y40" i="3"/>
  <c r="U18" i="23" s="1"/>
  <c r="W18" i="23" s="1"/>
  <c r="M16" i="33" s="1"/>
  <c r="N40" i="3"/>
  <c r="T18" i="18" s="1"/>
  <c r="V18" i="18" s="1"/>
  <c r="H16" i="4" s="1"/>
  <c r="AD40" i="3"/>
  <c r="T18" i="26" s="1"/>
  <c r="V18" i="26" s="1"/>
  <c r="P16" i="4" s="1"/>
  <c r="P40" i="3"/>
  <c r="T18" i="19" s="1"/>
  <c r="V18" i="19" s="1"/>
  <c r="I16" i="4" s="1"/>
  <c r="AF40" i="3"/>
  <c r="T18" i="27" s="1"/>
  <c r="V18" i="27" s="1"/>
  <c r="Q16" i="4" s="1"/>
  <c r="B40" i="3"/>
  <c r="T18" i="9" s="1"/>
  <c r="R40" i="3"/>
  <c r="T18" i="22" s="1"/>
  <c r="V18" i="22" s="1"/>
  <c r="J16" i="4" s="1"/>
  <c r="AH40" i="3"/>
  <c r="T18" i="28" s="1"/>
  <c r="V18" i="28" s="1"/>
  <c r="R16" i="4" s="1"/>
  <c r="D40" i="3"/>
  <c r="T18" i="13" s="1"/>
  <c r="V18" i="13" s="1"/>
  <c r="C16" i="4" s="1"/>
  <c r="T40" i="3"/>
  <c r="T18" i="20" s="1"/>
  <c r="V18" i="20" s="1"/>
  <c r="K16" i="4" s="1"/>
  <c r="AJ40" i="3"/>
  <c r="T18" i="29" s="1"/>
  <c r="V18" i="29" s="1"/>
  <c r="S16" i="4" s="1"/>
  <c r="F40" i="3"/>
  <c r="T18" i="14" s="1"/>
  <c r="V18" i="14" s="1"/>
  <c r="D16" i="4" s="1"/>
  <c r="V40" i="3"/>
  <c r="T18" i="21" s="1"/>
  <c r="V18" i="21" s="1"/>
  <c r="L16" i="4" s="1"/>
  <c r="H40" i="3"/>
  <c r="T18" i="15" s="1"/>
  <c r="V18" i="15" s="1"/>
  <c r="E16" i="4" s="1"/>
  <c r="X40" i="3"/>
  <c r="T18" i="23" s="1"/>
  <c r="V18" i="23" s="1"/>
  <c r="M16" i="4" s="1"/>
  <c r="Z40" i="3"/>
  <c r="T18" i="24" s="1"/>
  <c r="V18" i="24" s="1"/>
  <c r="N16" i="4" s="1"/>
  <c r="J40" i="3"/>
  <c r="T18" i="16" s="1"/>
  <c r="V18" i="16" s="1"/>
  <c r="F16" i="4" s="1"/>
  <c r="L40" i="3"/>
  <c r="T18" i="17" s="1"/>
  <c r="V18" i="17" s="1"/>
  <c r="G16" i="4" s="1"/>
  <c r="AB40" i="3"/>
  <c r="T18" i="25" s="1"/>
  <c r="V18" i="25" s="1"/>
  <c r="O16" i="4" s="1"/>
  <c r="P33" i="3"/>
  <c r="T11" i="19" s="1"/>
  <c r="V11" i="19" s="1"/>
  <c r="I9" i="4" s="1"/>
  <c r="AF33" i="3"/>
  <c r="T11" i="27" s="1"/>
  <c r="V11" i="27" s="1"/>
  <c r="Q9" i="4" s="1"/>
  <c r="B33" i="3"/>
  <c r="T11" i="9" s="1"/>
  <c r="R33" i="3"/>
  <c r="T11" i="22" s="1"/>
  <c r="V11" i="22" s="1"/>
  <c r="J9" i="4" s="1"/>
  <c r="AH33" i="3"/>
  <c r="T11" i="28" s="1"/>
  <c r="V11" i="28" s="1"/>
  <c r="R9" i="4" s="1"/>
  <c r="F33" i="3"/>
  <c r="T11" i="14" s="1"/>
  <c r="V11" i="14" s="1"/>
  <c r="D9" i="4" s="1"/>
  <c r="V33" i="3"/>
  <c r="T11" i="21" s="1"/>
  <c r="V11" i="21" s="1"/>
  <c r="L9" i="4" s="1"/>
  <c r="H33" i="3"/>
  <c r="T11" i="15" s="1"/>
  <c r="V11" i="15" s="1"/>
  <c r="E9" i="4" s="1"/>
  <c r="X33" i="3"/>
  <c r="T11" i="23" s="1"/>
  <c r="V11" i="23" s="1"/>
  <c r="M9" i="4" s="1"/>
  <c r="J33" i="3"/>
  <c r="T11" i="16" s="1"/>
  <c r="V11" i="16" s="1"/>
  <c r="F9" i="4" s="1"/>
  <c r="Z33" i="3"/>
  <c r="T11" i="24" s="1"/>
  <c r="V11" i="24" s="1"/>
  <c r="N9" i="4" s="1"/>
  <c r="N33" i="3"/>
  <c r="T11" i="18" s="1"/>
  <c r="V11" i="18" s="1"/>
  <c r="H9" i="4" s="1"/>
  <c r="AD33" i="3"/>
  <c r="T11" i="26" s="1"/>
  <c r="V11" i="26" s="1"/>
  <c r="P9" i="4" s="1"/>
  <c r="L33" i="3"/>
  <c r="T11" i="17" s="1"/>
  <c r="V11" i="17" s="1"/>
  <c r="G9" i="4" s="1"/>
  <c r="D33" i="3"/>
  <c r="T11" i="13" s="1"/>
  <c r="V11" i="13" s="1"/>
  <c r="C9" i="4" s="1"/>
  <c r="T33" i="3"/>
  <c r="T11" i="20" s="1"/>
  <c r="V11" i="20" s="1"/>
  <c r="K9" i="4" s="1"/>
  <c r="AB33" i="3"/>
  <c r="T11" i="25" s="1"/>
  <c r="V11" i="25" s="1"/>
  <c r="O9" i="4" s="1"/>
  <c r="AJ33" i="3"/>
  <c r="T11" i="29" s="1"/>
  <c r="V11" i="29" s="1"/>
  <c r="S9" i="4" s="1"/>
  <c r="AL6" i="3"/>
  <c r="N29" i="4" l="1"/>
  <c r="N29" i="33"/>
  <c r="C2" i="9"/>
  <c r="B7" i="4" l="1"/>
  <c r="B7" i="33"/>
  <c r="A12" i="9"/>
  <c r="A13" i="9"/>
  <c r="A14" i="9"/>
  <c r="A15" i="9"/>
  <c r="A16" i="9"/>
  <c r="A17" i="9"/>
  <c r="A18" i="9"/>
  <c r="A19" i="9"/>
  <c r="A20" i="9"/>
  <c r="A21" i="9"/>
  <c r="A22" i="9"/>
  <c r="A23" i="9"/>
  <c r="A24" i="9"/>
  <c r="A25" i="9"/>
  <c r="A26" i="9"/>
  <c r="A27" i="9"/>
  <c r="A28" i="9"/>
  <c r="A29" i="9"/>
  <c r="A30" i="9"/>
  <c r="A31" i="9"/>
  <c r="A11" i="9"/>
  <c r="D11" i="9"/>
  <c r="AJ4" i="3" l="1"/>
  <c r="AH4" i="3"/>
  <c r="AF4" i="3"/>
  <c r="AD4" i="3"/>
  <c r="AB4" i="3"/>
  <c r="Z4" i="3"/>
  <c r="X4" i="3"/>
  <c r="V4" i="3"/>
  <c r="T4" i="3"/>
  <c r="R4" i="3"/>
  <c r="R31" i="3" s="1"/>
  <c r="P4" i="3"/>
  <c r="P31" i="3" s="1"/>
  <c r="N4" i="3"/>
  <c r="N31" i="3" s="1"/>
  <c r="L4" i="3"/>
  <c r="L31" i="3" s="1"/>
  <c r="J4" i="3"/>
  <c r="J31" i="3" s="1"/>
  <c r="H4" i="3"/>
  <c r="H31" i="3" s="1"/>
  <c r="F4" i="3"/>
  <c r="F31" i="3" s="1"/>
  <c r="D4" i="3"/>
  <c r="D31" i="3" s="1"/>
  <c r="D13" i="9"/>
  <c r="D14" i="9"/>
  <c r="D15" i="9"/>
  <c r="D16" i="9"/>
  <c r="D17" i="9"/>
  <c r="D18" i="9"/>
  <c r="D19" i="9"/>
  <c r="D20" i="9"/>
  <c r="D21" i="9"/>
  <c r="D22" i="9"/>
  <c r="D23" i="9"/>
  <c r="D24" i="9"/>
  <c r="D25" i="9"/>
  <c r="D26" i="9"/>
  <c r="D27" i="9"/>
  <c r="D28" i="9"/>
  <c r="D29" i="9"/>
  <c r="D30" i="9"/>
  <c r="D31" i="9"/>
  <c r="M15" i="9" l="1"/>
  <c r="M16" i="9"/>
  <c r="M17" i="9"/>
  <c r="M18" i="9"/>
  <c r="M19" i="9"/>
  <c r="M20" i="9"/>
  <c r="M21" i="9"/>
  <c r="M22" i="9"/>
  <c r="M23" i="9"/>
  <c r="M24" i="9"/>
  <c r="M25" i="9"/>
  <c r="M26" i="9"/>
  <c r="M27" i="9"/>
  <c r="M28" i="9"/>
  <c r="M29" i="9"/>
  <c r="M30" i="9"/>
  <c r="M31" i="9"/>
  <c r="M12" i="9"/>
  <c r="M11" i="9"/>
  <c r="L11" i="9"/>
  <c r="N11" i="9"/>
  <c r="N13" i="9"/>
  <c r="N14" i="9"/>
  <c r="N15" i="9"/>
  <c r="N16" i="9"/>
  <c r="N17" i="9"/>
  <c r="N18" i="9"/>
  <c r="N19" i="9"/>
  <c r="N20" i="9"/>
  <c r="N21" i="9"/>
  <c r="N22" i="9"/>
  <c r="N23" i="9"/>
  <c r="N24" i="9"/>
  <c r="N25" i="9"/>
  <c r="N26" i="9"/>
  <c r="N27" i="9"/>
  <c r="N28" i="9"/>
  <c r="N29" i="9"/>
  <c r="N30" i="9"/>
  <c r="N31" i="9"/>
  <c r="L13" i="9"/>
  <c r="L14" i="9"/>
  <c r="L15" i="9"/>
  <c r="L16" i="9"/>
  <c r="L17" i="9"/>
  <c r="L18" i="9"/>
  <c r="L19" i="9"/>
  <c r="L20" i="9"/>
  <c r="L21" i="9"/>
  <c r="L22" i="9"/>
  <c r="L23" i="9"/>
  <c r="L24" i="9"/>
  <c r="L25" i="9"/>
  <c r="L26" i="9"/>
  <c r="L27" i="9"/>
  <c r="L28" i="9"/>
  <c r="L29" i="9"/>
  <c r="L30" i="9"/>
  <c r="L31" i="9"/>
  <c r="N12" i="9"/>
  <c r="M13" i="9"/>
  <c r="M14" i="9"/>
  <c r="L12" i="9"/>
  <c r="O25" i="9" l="1"/>
  <c r="P25" i="9" s="1"/>
  <c r="O24" i="9"/>
  <c r="P24" i="9" s="1"/>
  <c r="O27" i="9"/>
  <c r="P27" i="9" s="1"/>
  <c r="O31" i="9"/>
  <c r="P31" i="9" s="1"/>
  <c r="O19" i="9"/>
  <c r="P19" i="9" s="1"/>
  <c r="O22" i="9"/>
  <c r="P22" i="9" s="1"/>
  <c r="O28" i="9"/>
  <c r="P28" i="9" s="1"/>
  <c r="O30" i="9"/>
  <c r="P30" i="9" s="1"/>
  <c r="O29" i="9"/>
  <c r="P29" i="9" s="1"/>
  <c r="O26" i="9"/>
  <c r="P26" i="9" s="1"/>
  <c r="O23" i="9"/>
  <c r="P23" i="9" s="1"/>
  <c r="O21" i="9"/>
  <c r="P21" i="9" s="1"/>
  <c r="O20" i="9"/>
  <c r="P20" i="9" s="1"/>
  <c r="O18" i="9"/>
  <c r="P18" i="9" s="1"/>
  <c r="O13" i="9"/>
  <c r="P13" i="9" s="1"/>
  <c r="O16" i="9"/>
  <c r="P16" i="9" s="1"/>
  <c r="O15" i="9"/>
  <c r="P15" i="9" s="1"/>
  <c r="O17" i="9"/>
  <c r="O14" i="9"/>
  <c r="P14" i="9" s="1"/>
  <c r="O12" i="9"/>
  <c r="P12" i="9" s="1"/>
  <c r="O11" i="9"/>
  <c r="P11" i="9" s="1"/>
  <c r="H23" i="9"/>
  <c r="H24" i="9"/>
  <c r="H25" i="9"/>
  <c r="H26" i="9"/>
  <c r="H27" i="9"/>
  <c r="H28" i="9"/>
  <c r="H29" i="9"/>
  <c r="H30" i="9"/>
  <c r="H31" i="9"/>
  <c r="H17" i="9"/>
  <c r="P17" i="9" l="1"/>
  <c r="Q17" i="9" s="1"/>
  <c r="AM6" i="3"/>
  <c r="Q24" i="9"/>
  <c r="Q29" i="9"/>
  <c r="Q25" i="9"/>
  <c r="Q30" i="9"/>
  <c r="Q31" i="9"/>
  <c r="Q23" i="9"/>
  <c r="Q26" i="9"/>
  <c r="Q28" i="9"/>
  <c r="Q27" i="9"/>
  <c r="H20" i="9"/>
  <c r="H18" i="9"/>
  <c r="H15" i="9"/>
  <c r="H12" i="9"/>
  <c r="H22" i="9"/>
  <c r="H21" i="9"/>
  <c r="H19" i="9"/>
  <c r="H16" i="9"/>
  <c r="H14" i="9"/>
  <c r="H13" i="9"/>
  <c r="H11" i="9"/>
  <c r="W27" i="9" l="1"/>
  <c r="B25" i="33" s="1"/>
  <c r="V27" i="9"/>
  <c r="B25" i="4" s="1"/>
  <c r="V30" i="9"/>
  <c r="B28" i="4" s="1"/>
  <c r="W30" i="9"/>
  <c r="B28" i="33" s="1"/>
  <c r="V26" i="9"/>
  <c r="B24" i="4" s="1"/>
  <c r="W26" i="9"/>
  <c r="B24" i="33" s="1"/>
  <c r="V29" i="9"/>
  <c r="B27" i="4" s="1"/>
  <c r="W29" i="9"/>
  <c r="B27" i="33" s="1"/>
  <c r="V25" i="9"/>
  <c r="B23" i="4" s="1"/>
  <c r="W25" i="9"/>
  <c r="B23" i="33" s="1"/>
  <c r="V28" i="9"/>
  <c r="B26" i="4" s="1"/>
  <c r="W28" i="9"/>
  <c r="B26" i="33" s="1"/>
  <c r="V31" i="9"/>
  <c r="B29" i="4" s="1"/>
  <c r="W31" i="9"/>
  <c r="B29" i="33" s="1"/>
  <c r="V24" i="9"/>
  <c r="B22" i="4" s="1"/>
  <c r="W24" i="9"/>
  <c r="B22" i="33" s="1"/>
  <c r="V23" i="9"/>
  <c r="B21" i="4" s="1"/>
  <c r="W23" i="9"/>
  <c r="B21" i="33" s="1"/>
  <c r="V17" i="9"/>
  <c r="B15" i="4" s="1"/>
  <c r="W17" i="9"/>
  <c r="B15" i="33" s="1"/>
  <c r="Q11" i="9"/>
  <c r="Q20" i="9"/>
  <c r="Q18" i="9"/>
  <c r="Q15" i="9"/>
  <c r="Q12" i="9"/>
  <c r="Q13" i="9"/>
  <c r="Q19" i="9"/>
  <c r="Q16" i="9"/>
  <c r="Q14" i="9"/>
  <c r="Q21" i="9"/>
  <c r="Q22" i="9"/>
  <c r="V14" i="9" l="1"/>
  <c r="B12" i="4" s="1"/>
  <c r="W14" i="9"/>
  <c r="B12" i="33" s="1"/>
  <c r="V12" i="9"/>
  <c r="B10" i="4" s="1"/>
  <c r="W12" i="9"/>
  <c r="B10" i="33" s="1"/>
  <c r="V19" i="9"/>
  <c r="B17" i="4" s="1"/>
  <c r="W19" i="9"/>
  <c r="B17" i="33" s="1"/>
  <c r="V15" i="9"/>
  <c r="B13" i="4" s="1"/>
  <c r="W15" i="9"/>
  <c r="B13" i="33" s="1"/>
  <c r="V22" i="9"/>
  <c r="B20" i="4" s="1"/>
  <c r="W22" i="9"/>
  <c r="B20" i="33" s="1"/>
  <c r="V21" i="9"/>
  <c r="B19" i="4" s="1"/>
  <c r="W21" i="9"/>
  <c r="B19" i="33" s="1"/>
  <c r="V20" i="9"/>
  <c r="B18" i="4" s="1"/>
  <c r="W20" i="9"/>
  <c r="B18" i="33" s="1"/>
  <c r="W11" i="9"/>
  <c r="B9" i="33" s="1"/>
  <c r="V11" i="9"/>
  <c r="B9" i="4" s="1"/>
  <c r="V16" i="9"/>
  <c r="B14" i="4" s="1"/>
  <c r="W16" i="9"/>
  <c r="B14" i="33" s="1"/>
  <c r="V13" i="9"/>
  <c r="B11" i="4" s="1"/>
  <c r="W13" i="9"/>
  <c r="B11" i="33" s="1"/>
  <c r="V18" i="9"/>
  <c r="B16" i="4" s="1"/>
  <c r="W18" i="9"/>
  <c r="B16" i="33" s="1"/>
  <c r="B4" i="3" l="1"/>
  <c r="B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tc={FFC93C28-7968-48F6-8EE9-7F9314A73AE6}</author>
  </authors>
  <commentList>
    <comment ref="A13" authorId="0" shapeId="0" xr:uid="{FFC93C28-7968-48F6-8EE9-7F9314A73AE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Mise à jour juillet 2025 suite à la prise en compte comme repères réglementaires épisode de chaleur intense et période de canicule Météo France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Christophe</author>
  </authors>
  <commentList>
    <comment ref="A31" authorId="0" shapeId="0" xr:uid="{CE6BDCAC-B2B9-4E6C-9CAB-59FD51C109EA}">
      <text>
        <r>
          <rPr>
            <sz val="9"/>
            <color indexed="81"/>
            <rFont val="Tahoma"/>
            <family val="2"/>
          </rPr>
          <t>Nom de l'unité repris  de la cartographie</t>
        </r>
      </text>
    </comment>
  </commentList>
</comments>
</file>

<file path=xl/sharedStrings.xml><?xml version="1.0" encoding="utf-8"?>
<sst xmlns="http://schemas.openxmlformats.org/spreadsheetml/2006/main" count="1434" uniqueCount="171">
  <si>
    <t>Danger</t>
  </si>
  <si>
    <t>Technique</t>
  </si>
  <si>
    <t>Humaine</t>
  </si>
  <si>
    <t>Organisationnelle</t>
  </si>
  <si>
    <t xml:space="preserve">Unité de travail : </t>
  </si>
  <si>
    <t>Routier</t>
  </si>
  <si>
    <t>Chute de plain-pied</t>
  </si>
  <si>
    <t>Chute de hauteur</t>
  </si>
  <si>
    <t>Chimique</t>
  </si>
  <si>
    <t>Électrique</t>
  </si>
  <si>
    <t>Chute d’objets</t>
  </si>
  <si>
    <t>TMS (Troubles musculo squelettiques) Postures pénibles ou contraignantes / manutention</t>
  </si>
  <si>
    <t>Travail isolé</t>
  </si>
  <si>
    <t>Les vibrations</t>
  </si>
  <si>
    <t>Thermique</t>
  </si>
  <si>
    <t>Sonore</t>
  </si>
  <si>
    <t>Incendie</t>
  </si>
  <si>
    <t>Poussières de bois</t>
  </si>
  <si>
    <t>Déchargement - chargement</t>
  </si>
  <si>
    <t>Psychosociaux (RPS)</t>
  </si>
  <si>
    <t>Addictions</t>
  </si>
  <si>
    <t>Agression</t>
  </si>
  <si>
    <t>Plomb</t>
  </si>
  <si>
    <t>Somme des AT &amp; MP et presque accident</t>
  </si>
  <si>
    <t>Effectif concerné</t>
  </si>
  <si>
    <t>Conséquences potentielles</t>
  </si>
  <si>
    <t xml:space="preserve">Dépendance, accidentologie augmentée, effets néfastes sur l'organisme </t>
  </si>
  <si>
    <t>Unité n°</t>
  </si>
  <si>
    <t>Mesures de prévention définies et mises en œuvre</t>
  </si>
  <si>
    <t>Activités</t>
  </si>
  <si>
    <t>Biologique (AES, COVID….)</t>
  </si>
  <si>
    <t>Coup, coupure, piqûre</t>
  </si>
  <si>
    <t>Port de charge, mal de dos, TMS</t>
  </si>
  <si>
    <t>Glissade, trébuchement, heurt pouvant entrainer des blessures provoquées par la chute</t>
  </si>
  <si>
    <t>Atteintes auditives, surdité</t>
  </si>
  <si>
    <t>Malaise pouvant occasionner un décès</t>
  </si>
  <si>
    <t>Transmission de maladies par contact percutané ou sur les muqueuses, ou contamination par voie respiratoire.</t>
  </si>
  <si>
    <t>Amiante</t>
  </si>
  <si>
    <t>Intitulé</t>
  </si>
  <si>
    <t>Présent</t>
  </si>
  <si>
    <t>Nombre d'AT/MP signalés dans cette unité</t>
  </si>
  <si>
    <t>Absence d'écart</t>
  </si>
  <si>
    <t>Ecarts occasionnels</t>
  </si>
  <si>
    <t>CALCULS AUTOMATIQUES AFIN DE DETERMINER LA VALEUR E2 REPORTEE POUR CHAQUE UNITE et DANGER.</t>
  </si>
  <si>
    <t>Me Org</t>
  </si>
  <si>
    <t>Me Tec</t>
  </si>
  <si>
    <t>Me Hum</t>
  </si>
  <si>
    <t>Somme ME</t>
  </si>
  <si>
    <t xml:space="preserve">Liste des unités de travail </t>
  </si>
  <si>
    <t>Participants à l'évaluation et fonction</t>
  </si>
  <si>
    <t>Ecarts récurrents ou aucun contrôle</t>
  </si>
  <si>
    <r>
      <t xml:space="preserve">Description de l'unité :
</t>
    </r>
    <r>
      <rPr>
        <i/>
        <sz val="9"/>
        <color theme="1"/>
        <rFont val="Tahoma"/>
        <family val="2"/>
      </rPr>
      <t>(Décrire l'activité)</t>
    </r>
  </si>
  <si>
    <t>Saisir un chiffre</t>
  </si>
  <si>
    <t>Choisir dans la liste  déroulante</t>
  </si>
  <si>
    <t>Oui</t>
  </si>
  <si>
    <t>Non</t>
  </si>
  <si>
    <t>Enumérer les activités exposant au danger</t>
  </si>
  <si>
    <t>- Travail en binôme
- Protocole de sécurité intégré au plan de prévention</t>
  </si>
  <si>
    <t xml:space="preserve">- Hayon sur le véhicule
- Chariot de manutention
</t>
  </si>
  <si>
    <t>- Sensibilisation au risque</t>
  </si>
  <si>
    <t>- Choix de matériels légers adaptés à la morphologie
- Aide à la manutention des charges</t>
  </si>
  <si>
    <t>- Sensibilisation au risque
- Habilitation HO BO (hors tension)
- Habilitation BS (sous tension)</t>
  </si>
  <si>
    <t>- Formalisation de consignes, affichage</t>
  </si>
  <si>
    <t>- Remise et port des EPI</t>
  </si>
  <si>
    <t>- Visite médicale renforcée
- Plan de prévention formalisé</t>
  </si>
  <si>
    <t>- Remise et port des EPI adaptés 
- Vérification des élévateurs de personnel motorisés
- Vérification des équipements ou systèmes de protection contre les chutes de hauteur (EPI)
- Vérification des échafaudages
- Vérification des échelles, escabeaux, marchepieds</t>
  </si>
  <si>
    <t>- Actions de sensibilisation et de formation sur le harcèlement sexuel et les agissements sexistes</t>
  </si>
  <si>
    <t>- Evaluation du risque chimique des produits de nettoyage
- Mise à disposition des FDS sur site
- Formalisation de notices de poste</t>
  </si>
  <si>
    <t>- Système de dosage afin de prévenir tout contact cutané et projection
- Remise et port des EPI adaptés</t>
  </si>
  <si>
    <t>- Mise à disposition de matériel  limitant la sortie de la lame (grattoir)
- Remise des EPI adaptés</t>
  </si>
  <si>
    <t>- Sensibilisation au risque et à l'usage du matériel</t>
  </si>
  <si>
    <t>- Remise et port des EPI
- Choix de matériels moins bruyants</t>
  </si>
  <si>
    <t>- Mise en place de système DATI (dispositif d'alarme travailleur isolé)</t>
  </si>
  <si>
    <t>- Consignes sur le lavage des mains, sur l'évacuation des déchets</t>
  </si>
  <si>
    <t>- Consignes définies dans le règlement intérieur ou par note de service</t>
  </si>
  <si>
    <t>- Consignes formalisées "Quoi faire"</t>
  </si>
  <si>
    <t xml:space="preserve">- Vérification des moyens de secours et de lutte contre l'incendie
</t>
  </si>
  <si>
    <t>- Consignes formalisées</t>
  </si>
  <si>
    <t>- Moyens adaptés pour éviter la dispersion des poussières de bois, captage à la source</t>
  </si>
  <si>
    <t>- Travail en binôme
- Consignes formalisées</t>
  </si>
  <si>
    <t>- Mesure d'exposition au poste de travail
- Moyens adaptés pour éviter la dispersion</t>
  </si>
  <si>
    <t>- Sensibilisation au risque
- Formation opérateur SS4
- Formation encadrant technique SS4</t>
  </si>
  <si>
    <t xml:space="preserve">- Mesure d'exposition au poste de travail
- Moyen adapté afin d'éviter la dispersion
- Port des EPI adaptés </t>
  </si>
  <si>
    <t>Effectifs
concernés</t>
  </si>
  <si>
    <t>Date
 de mise à jour</t>
  </si>
  <si>
    <t xml:space="preserve">DOCUMENT UNIQUE 
D'ÉVALUATION DES RISQUES PROFESSIONNELS </t>
  </si>
  <si>
    <t>Saisir le nom
de l'unité de travail</t>
  </si>
  <si>
    <t>Participants
 à l'évaluation</t>
  </si>
  <si>
    <r>
      <t xml:space="preserve">Mesures de prévention à titre d'exemple
</t>
    </r>
    <r>
      <rPr>
        <sz val="11"/>
        <color theme="1"/>
        <rFont val="Tahoma"/>
        <family val="2"/>
      </rPr>
      <t>(liste non exhaustive)</t>
    </r>
  </si>
  <si>
    <t>- Sensibilisation au risque et aux consignes</t>
  </si>
  <si>
    <t>- Formalisation de notices de poste
- Formalisation des modes opératoires
- Visite médicale renforcée
- Plan de prévention formalisé</t>
  </si>
  <si>
    <t>- Consignes formalisées sur les réglages du matériel afin de réduire les vibrations</t>
  </si>
  <si>
    <t>- Sensibilisation des salariés aux gestes à effectuer et au risque</t>
  </si>
  <si>
    <t>Apparition d’hématome à l’endroit du choc dans la plupart des cas ou de fracture si le choc est violent</t>
  </si>
  <si>
    <t>- Formalisation de notices de poste
- Visite médicale renforcée
- Plan de prévention formalisé</t>
  </si>
  <si>
    <t xml:space="preserve">La sinistralité (nombre d'AT et MP) est prise en compte dans le système d'évaluation.
En renseignant le tableau ci-dessous, le calcul E2 Efficacité perçue est reporté automatiquement sur l'unité de travail et le risque.  </t>
  </si>
  <si>
    <t>Nom de  l'unité de travail</t>
  </si>
  <si>
    <r>
      <t xml:space="preserve">Période prise en compte
</t>
    </r>
    <r>
      <rPr>
        <i/>
        <sz val="12"/>
        <color theme="1"/>
        <rFont val="Tahoma"/>
        <family val="2"/>
      </rPr>
      <t>(par exemple)</t>
    </r>
  </si>
  <si>
    <t>TMS (Troubles musculo squelettiques)
Postures pénibles ou contraignantes / manutention</t>
  </si>
  <si>
    <t>Nom 
 de l'unité de travail</t>
  </si>
  <si>
    <t xml:space="preserve">                      Instructions
Nom de l'onglet</t>
  </si>
  <si>
    <t>Unité de travail concernée</t>
  </si>
  <si>
    <r>
      <t xml:space="preserve">Nombre d'accidents
de travail sur les 
3 dernières années
</t>
    </r>
    <r>
      <rPr>
        <sz val="10"/>
        <color theme="1"/>
        <rFont val="Tahoma"/>
        <family val="2"/>
      </rPr>
      <t>(2022 à 2024)</t>
    </r>
  </si>
  <si>
    <t>H</t>
  </si>
  <si>
    <t>F</t>
  </si>
  <si>
    <r>
      <t xml:space="preserve">Genre
</t>
    </r>
    <r>
      <rPr>
        <sz val="11"/>
        <rFont val="Tahoma"/>
        <family val="2"/>
      </rPr>
      <t>(Homme/Femme)</t>
    </r>
  </si>
  <si>
    <t>Vibrations</t>
  </si>
  <si>
    <t>Date de mise à jour</t>
  </si>
  <si>
    <t>Hommes</t>
  </si>
  <si>
    <t>Femmes</t>
  </si>
  <si>
    <t>Effectif Homme concerné</t>
  </si>
  <si>
    <t>Effectif Femme concerné</t>
  </si>
  <si>
    <t>Saisir le nombre 
de salarié</t>
  </si>
  <si>
    <t xml:space="preserve">Saisir le nombre 
de salariés </t>
  </si>
  <si>
    <r>
      <t xml:space="preserve">Principales fonctions concernées
</t>
    </r>
    <r>
      <rPr>
        <i/>
        <sz val="9"/>
        <color theme="1"/>
        <rFont val="Tahoma"/>
        <family val="2"/>
      </rPr>
      <t>(saisir les intitulés de poste)</t>
    </r>
  </si>
  <si>
    <t>Enumérer la ou les mesures de prévention</t>
  </si>
  <si>
    <t>Choisir dans la liste l'effectivité des mesures</t>
  </si>
  <si>
    <t>Note
Effectivité</t>
  </si>
  <si>
    <t>Efficacité genrée</t>
  </si>
  <si>
    <t>Intoxication, brûlures</t>
  </si>
  <si>
    <t>Homme</t>
  </si>
  <si>
    <t>Femme</t>
  </si>
  <si>
    <r>
      <t xml:space="preserve">Effectivité
</t>
    </r>
    <r>
      <rPr>
        <b/>
        <sz val="9"/>
        <color theme="1"/>
        <rFont val="Tahoma"/>
        <family val="2"/>
      </rPr>
      <t>(E1)</t>
    </r>
  </si>
  <si>
    <r>
      <t xml:space="preserve">Homme
</t>
    </r>
    <r>
      <rPr>
        <b/>
        <sz val="9"/>
        <color theme="1"/>
        <rFont val="Tahoma"/>
        <family val="2"/>
      </rPr>
      <t>(E2)</t>
    </r>
  </si>
  <si>
    <r>
      <t xml:space="preserve">Femme
</t>
    </r>
    <r>
      <rPr>
        <b/>
        <sz val="9"/>
        <color theme="1"/>
        <rFont val="Tahoma"/>
        <family val="2"/>
      </rPr>
      <t>(E2)</t>
    </r>
  </si>
  <si>
    <r>
      <t xml:space="preserve">Niveau de Risque Résiduel
</t>
    </r>
    <r>
      <rPr>
        <b/>
        <sz val="9"/>
        <color theme="1"/>
        <rFont val="Tahoma"/>
        <family val="2"/>
      </rPr>
      <t>(NRR)</t>
    </r>
  </si>
  <si>
    <r>
      <t xml:space="preserve">Niveau de maitrise
</t>
    </r>
    <r>
      <rPr>
        <b/>
        <sz val="9"/>
        <color theme="1"/>
        <rFont val="Tahoma"/>
        <family val="2"/>
      </rPr>
      <t>(NM)</t>
    </r>
  </si>
  <si>
    <r>
      <t xml:space="preserve">Niveau d'Exposition
</t>
    </r>
    <r>
      <rPr>
        <b/>
        <sz val="9"/>
        <color theme="1"/>
        <rFont val="Tahoma"/>
        <family val="2"/>
      </rPr>
      <t>(NE)</t>
    </r>
  </si>
  <si>
    <r>
      <t xml:space="preserve">Niveau de Gravité
</t>
    </r>
    <r>
      <rPr>
        <b/>
        <sz val="9"/>
        <color theme="1"/>
        <rFont val="Tahoma"/>
        <family val="2"/>
      </rPr>
      <t>(NG)</t>
    </r>
  </si>
  <si>
    <r>
      <t xml:space="preserve">Niveau de Risque Brut
</t>
    </r>
    <r>
      <rPr>
        <b/>
        <sz val="9"/>
        <color theme="1"/>
        <rFont val="Tahoma"/>
        <family val="2"/>
      </rPr>
      <t>(NRB)</t>
    </r>
  </si>
  <si>
    <t>N° de l'onglet</t>
  </si>
  <si>
    <t>Priorité 1</t>
  </si>
  <si>
    <t>Priorité 2</t>
  </si>
  <si>
    <r>
      <t xml:space="preserve">Valeur du seuil
</t>
    </r>
    <r>
      <rPr>
        <b/>
        <sz val="8"/>
        <color theme="1"/>
        <rFont val="Tahoma"/>
        <family val="2"/>
      </rPr>
      <t>(saisir une valeur afin de dégager les priorités d'actions)</t>
    </r>
  </si>
  <si>
    <t>Nombre de salariés Hommes concernés</t>
  </si>
  <si>
    <t xml:space="preserve">Vous trouverez ci-dessous les résultats de l'évaluation des risques, par unité de travail et par risque, pour les hommes.
A partir de ces données et selon les priorités, l'entreprise doit définir le plan d'actions de prévention.
Les notes obtenues, issues de l'évaluation, oscillent entre 0,1 et 250.
Pour visualiser facilement vos priorités, vous devez commencer par définir vos propres seuils : un pour la priorité 1 et un pour la priorité 2. </t>
  </si>
  <si>
    <t>SYNTHÈSE DES RÉSULTATS
DE L'ÉVALUATION DES RISQUES
Genre Homme</t>
  </si>
  <si>
    <t>SYNTHÈSE DES RÉSULTATS
DE L'ÉVALUATION DES RISQUES
Genre Femme</t>
  </si>
  <si>
    <t xml:space="preserve">Vous trouverez ci-dessous les résultats de l'évaluation des risques, par unité de travail et par risque, pour les femmes.
A partir de ces données et selon les priorités, l'entreprise doit définir le plan d'actions de prévention.
Les notes obtenues, issues de l'évaluation, oscillent entre 0,1 et 250.
Pour visualiser facilement vos priorités, vous devez commencer par définir vos propres seuils : un pour la priorité 1 et un pour la priorité 2. </t>
  </si>
  <si>
    <t>Nombre de salariées Femmes concernées</t>
  </si>
  <si>
    <t>Niveau de Risque Final
(NRF)</t>
  </si>
  <si>
    <t>Des heurts et chocs (collisions), des blessures, des écrasements, des traumatismes, pouvant provoquer des effets plus ou moins graves : 
des séquelles physiques (hématomes, écorchures, amputation, perte d’un organe…),  des séquelles psychologiques (névroses, troubles du comportement, …), des séquelles fonctionnelles (diminution de la fonctionnalité, de la sensibilité, …), la paraplégie, la tétraplégie, la paralysie, le décès.</t>
  </si>
  <si>
    <t>- Sensibilisation au risque
- Charte d'engagement du conducteur</t>
  </si>
  <si>
    <t>Symptômes douloureux affectant différentes parties du corps, principalement les articulations, les muscles, les tendons, les ligaments, les nerfs, les vaisseaux sanguins) engendrant une capacité fonctionnelle réduite, le plus souvent temporaire, mais quelques fois permanente.</t>
  </si>
  <si>
    <t>- Vérification du permis de conduire</t>
  </si>
  <si>
    <t>- Entretien du véhicule
- Suivi des contrôles techniques
- Fourniture des équipements opérationnels de sécurité (gilet fluo, triangle, …)
- Arrimage des charges 
- Mise en place d'une cloison séparative</t>
  </si>
  <si>
    <t>- Dans la mesure du possible, mise en place d'une alternance de situations de travail afin de changer les positions de travail</t>
  </si>
  <si>
    <t>- Sensibilisation au risque de TMS (Gestes et postures)</t>
  </si>
  <si>
    <t>Electrisation, électrocution et traumatisme secondaire lié à la chute (plaie, fracture, entorse, …)</t>
  </si>
  <si>
    <t>- Vérification des installations électriques permanentes (bureaux et zone de stockage)
- Vérification des matériels, machines de nettoyage (aspirateur, auto laveuse, monobrosse, ….) y compris les rallonges
- Aménagement des locaux, zones de stockage, zones d'entretien et de réparation, ….</t>
  </si>
  <si>
    <t>Conséquences plus ou moins graves en fonction des situations : plaies, écrasements, lésions internes, fractures des membres supérieurs et inférieurs, fractures rachis lombaires et rachis cervical causant paraplégies ou quadriplégies, traumatisme crânien, décès</t>
  </si>
  <si>
    <t>- Sensibilisation au risque
- Délivrance d'autorisation de conduite suite à la formation CACES
- Formation au montage et démontage d'échafaudage</t>
  </si>
  <si>
    <t>- Troubles émotionnels : mal-être, nervosité, angoisse, excitation, inhibition,… allant jusqu’à la dépression et aux comportements addictifs
- Troubles intellectuels : concentration, mémorisation, discernement,… allant jusqu’à l’épuisement professionnel (burn out)
- Troubles physiques : sommeil, digestion, perturbations immunologiques,… allant jusqu’aux TMS ou aux maladies cardiovasculaires.</t>
  </si>
  <si>
    <t>-Intégration des dispositions concernant le harcèlement moral dans le règlement intérieur
- Planification des travaux en prenant en compte la charge de travail et les ressources à disposition</t>
  </si>
  <si>
    <t>- Sensibilisation au risque (pictogramme de sécurité, EPI à porter)</t>
  </si>
  <si>
    <t>Apparition d’hématome à l’endroit du choc dans la plupart des cas ou de fracture si le choc est violent.
Les blessures (coupure et piqure) favorisent la transmission des maladies infectieuses</t>
  </si>
  <si>
    <t>- Solliciter le client pour un travail en journée lorsque cela est possible
- Formalisation d'une consigne et de test de vérification</t>
  </si>
  <si>
    <t>- Fourniture de gants et de réceptacles adaptés
- Mise à disposition de masques adaptés
- Mise à disposition de gel hydroalcoolique</t>
  </si>
  <si>
    <t>- Sensibilisation au risque et à l'usage du PTI</t>
  </si>
  <si>
    <t>Phénomène d'allergies (eczéma, rhinite, asthme) et maladies respiratoires pouvant entrainer des cancers (les poussières de bois sont classées cancérogènes avérés)</t>
  </si>
  <si>
    <t>- Cutanée: brûlures de la peau, dessèchement des mains et des gerçures
- Oculaires: Lésions
- Inhalation: Vertiges, somnolences
- Exposition à long terme conduisant à la maladie professionnelle</t>
  </si>
  <si>
    <t>- Sensibilisation au risque et aux consignes
- Formation "Apprendre à se servir des moyens de premiers secours "</t>
  </si>
  <si>
    <t>Inconfort, fatigue musculaire, lombalgies aggravant les TMS</t>
  </si>
  <si>
    <t>- Choix de machines moins vibrantes</t>
  </si>
  <si>
    <t>Heurts, coups, blessures</t>
  </si>
  <si>
    <t xml:space="preserve">Maladies professionnelles liées à l'inhalation de fibres d'amiante (substance CMR) pouvant entrainer le décès. </t>
  </si>
  <si>
    <t>Maladies professionnelles liées à l'inhalation, au contact cutané (plaie) ou à l'ingestion de poussières de plomb (substance CMR)</t>
  </si>
  <si>
    <t>Déshydratation, fatique, détresse, malaise
Lésions de l’épiderme (gerçures, crevasses), hypothermie</t>
  </si>
  <si>
    <t>- Aménagement de l'organisation du travail
- Approvisonnement en eau potable fraiche
- Elaboration d'un process de signalements, et de secours</t>
  </si>
  <si>
    <t>- Sensibilisation en particulier les postes exposés en extérieur mais également en intérieur</t>
  </si>
  <si>
    <t>- Aménagement des lieux, des postes de travail notamment pour réduire l’exposition à la chaleur et au rayonnement solaire direct (stores, volets, création d’ombrage, …), indirect (isolation)
- Ventiler, aérer les locaux, brumiser
- Mécaniser les taches physiques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</si>
</sst>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4"/>
      <color theme="1"/>
      <name val="Tahoma"/>
      <family val="2"/>
    </font>
    <font>
      <b/>
      <sz val="11"/>
      <color theme="1"/>
      <name val="Tahoma"/>
      <family val="2"/>
    </font>
    <font>
      <sz val="11"/>
      <color theme="1"/>
      <name val="Tahoma"/>
      <family val="2"/>
    </font>
    <font>
      <sz val="11"/>
      <name val="Tahoma"/>
      <family val="2"/>
    </font>
    <font>
      <b/>
      <sz val="12"/>
      <color theme="1"/>
      <name val="Tahoma"/>
      <family val="2"/>
    </font>
    <font>
      <sz val="12"/>
      <color theme="1"/>
      <name val="Tahoma"/>
      <family val="2"/>
    </font>
    <font>
      <sz val="11"/>
      <color theme="1"/>
      <name val="Arial"/>
      <family val="2"/>
    </font>
    <font>
      <sz val="9"/>
      <color indexed="81"/>
      <name val="Tahoma"/>
      <family val="2"/>
    </font>
    <font>
      <b/>
      <sz val="16"/>
      <color theme="1"/>
      <name val="Tahoma"/>
      <family val="2"/>
    </font>
    <font>
      <b/>
      <sz val="20"/>
      <color theme="1"/>
      <name val="Tahoma"/>
      <family val="2"/>
    </font>
    <font>
      <sz val="10"/>
      <color theme="1"/>
      <name val="Tahoma"/>
      <family val="2"/>
    </font>
    <font>
      <b/>
      <sz val="10"/>
      <color theme="1"/>
      <name val="Tahoma"/>
      <family val="2"/>
    </font>
    <font>
      <i/>
      <sz val="9"/>
      <color theme="1"/>
      <name val="Tahoma"/>
      <family val="2"/>
    </font>
    <font>
      <i/>
      <sz val="8"/>
      <color theme="1"/>
      <name val="Tahoma"/>
      <family val="2"/>
    </font>
    <font>
      <b/>
      <sz val="9"/>
      <color theme="1"/>
      <name val="Tahoma"/>
      <family val="2"/>
    </font>
    <font>
      <b/>
      <sz val="20"/>
      <color theme="4" tint="0.39997558519241921"/>
      <name val="Tahoma"/>
      <family val="2"/>
    </font>
    <font>
      <i/>
      <sz val="12"/>
      <color theme="1"/>
      <name val="Tahoma"/>
      <family val="2"/>
    </font>
    <font>
      <b/>
      <sz val="11"/>
      <name val="Tahoma"/>
      <family val="2"/>
    </font>
    <font>
      <b/>
      <sz val="8"/>
      <color theme="1"/>
      <name val="Tahoma"/>
      <family val="2"/>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2"/>
        <bgColor indexed="64"/>
      </patternFill>
    </fill>
    <fill>
      <patternFill patternType="solid">
        <fgColor rgb="FFFF0000"/>
        <bgColor indexed="64"/>
      </patternFill>
    </fill>
    <fill>
      <patternFill patternType="lightUp">
        <fgColor theme="4" tint="0.79998168889431442"/>
        <bgColor auto="1"/>
      </patternFill>
    </fill>
    <fill>
      <patternFill patternType="lightUp">
        <fgColor theme="4" tint="0.79998168889431442"/>
        <bgColor theme="0" tint="-4.9989318521683403E-2"/>
      </patternFill>
    </fill>
    <fill>
      <patternFill patternType="lightUp">
        <fgColor theme="4" tint="0.79998168889431442"/>
        <bgColor indexed="65"/>
      </patternFill>
    </fill>
    <fill>
      <patternFill patternType="lightUp">
        <fgColor theme="4" tint="0.79998168889431442"/>
        <bgColor theme="0"/>
      </patternFill>
    </fill>
    <fill>
      <patternFill patternType="lightUp">
        <fgColor theme="4" tint="0.79995117038483843"/>
        <bgColor auto="1"/>
      </patternFill>
    </fill>
    <fill>
      <patternFill patternType="solid">
        <fgColor auto="1"/>
        <bgColor auto="1"/>
      </patternFill>
    </fill>
    <fill>
      <patternFill patternType="solid">
        <fgColor indexed="65"/>
        <bgColor auto="1"/>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161">
    <xf numFmtId="0" fontId="0" fillId="0" borderId="0" xfId="0"/>
    <xf numFmtId="0" fontId="0" fillId="0" borderId="0" xfId="0" applyAlignment="1">
      <alignment horizontal="center"/>
    </xf>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3" fillId="0" borderId="0" xfId="0" applyFont="1" applyAlignment="1">
      <alignment wrapText="1"/>
    </xf>
    <xf numFmtId="0" fontId="3" fillId="0" borderId="0" xfId="0" applyFont="1" applyAlignment="1">
      <alignment horizont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right" vertical="center"/>
    </xf>
    <xf numFmtId="14" fontId="3" fillId="0" borderId="0" xfId="0" applyNumberFormat="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2" fillId="0" borderId="0" xfId="0" applyFont="1"/>
    <xf numFmtId="0" fontId="2" fillId="0" borderId="0" xfId="0" applyFont="1" applyAlignment="1">
      <alignment horizontal="center" vertical="center" wrapText="1"/>
    </xf>
    <xf numFmtId="0" fontId="3" fillId="0" borderId="0" xfId="0" applyFont="1" applyAlignment="1">
      <alignment horizontal="left" vertical="center"/>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2" fillId="0" borderId="0" xfId="0" applyFont="1" applyAlignment="1">
      <alignment horizontal="center"/>
    </xf>
    <xf numFmtId="164" fontId="2" fillId="0" borderId="0" xfId="0" applyNumberFormat="1" applyFont="1" applyAlignment="1">
      <alignment horizontal="center" vertical="center"/>
    </xf>
    <xf numFmtId="0" fontId="1" fillId="0" borderId="0" xfId="0" applyFont="1" applyAlignment="1">
      <alignment horizontal="center"/>
    </xf>
    <xf numFmtId="0" fontId="7" fillId="0" borderId="0" xfId="0" applyFont="1" applyAlignment="1">
      <alignment horizontal="left" vertical="center" indent="2"/>
    </xf>
    <xf numFmtId="0" fontId="3"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3" borderId="0" xfId="0" applyFont="1" applyFill="1" applyAlignment="1">
      <alignment horizontal="center"/>
    </xf>
    <xf numFmtId="0" fontId="3" fillId="3" borderId="0" xfId="0" applyFont="1" applyFill="1" applyAlignment="1">
      <alignment vertical="center"/>
    </xf>
    <xf numFmtId="0" fontId="13" fillId="0" borderId="0" xfId="0" applyFont="1" applyAlignment="1">
      <alignment horizontal="center" wrapText="1"/>
    </xf>
    <xf numFmtId="0" fontId="14" fillId="3" borderId="0" xfId="0" applyFont="1" applyFill="1" applyAlignment="1">
      <alignment vertical="center"/>
    </xf>
    <xf numFmtId="0" fontId="2" fillId="2" borderId="0" xfId="0" applyFont="1" applyFill="1" applyAlignment="1">
      <alignment horizontal="center" vertical="center" wrapText="1"/>
    </xf>
    <xf numFmtId="0" fontId="2" fillId="2" borderId="1" xfId="0" quotePrefix="1"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3" borderId="0" xfId="0" applyFont="1" applyFill="1" applyAlignment="1">
      <alignment horizontal="center" wrapText="1"/>
    </xf>
    <xf numFmtId="0" fontId="2" fillId="3" borderId="0" xfId="0" applyFont="1" applyFill="1" applyAlignment="1">
      <alignment wrapText="1"/>
    </xf>
    <xf numFmtId="0" fontId="2" fillId="3" borderId="0" xfId="0" applyFont="1" applyFill="1"/>
    <xf numFmtId="0" fontId="2" fillId="5" borderId="1"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wrapText="1"/>
      <protection locked="0"/>
    </xf>
    <xf numFmtId="0" fontId="3" fillId="3" borderId="1" xfId="0" quotePrefix="1" applyFont="1" applyFill="1" applyBorder="1" applyAlignment="1" applyProtection="1">
      <alignment horizontal="left" vertical="center" wrapText="1"/>
      <protection locked="0"/>
    </xf>
    <xf numFmtId="0" fontId="11"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top" wrapText="1"/>
      <protection locked="0"/>
    </xf>
    <xf numFmtId="0" fontId="3" fillId="3" borderId="1" xfId="0" applyFont="1" applyFill="1" applyBorder="1" applyAlignment="1" applyProtection="1">
      <alignment vertical="top" wrapText="1"/>
      <protection locked="0"/>
    </xf>
    <xf numFmtId="0" fontId="3" fillId="3" borderId="1" xfId="0" quotePrefix="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4" fontId="3" fillId="3" borderId="1" xfId="0" applyNumberFormat="1" applyFont="1" applyFill="1" applyBorder="1" applyAlignment="1" applyProtection="1">
      <alignment horizontal="center" vertical="center"/>
      <protection locked="0"/>
    </xf>
    <xf numFmtId="0" fontId="2" fillId="0" borderId="10" xfId="0" applyFont="1" applyBorder="1" applyAlignment="1">
      <alignment horizontal="left" vertical="center" wrapText="1"/>
    </xf>
    <xf numFmtId="0" fontId="15" fillId="2" borderId="9" xfId="0" applyFont="1" applyFill="1" applyBorder="1" applyAlignment="1">
      <alignment horizontal="left" vertical="center" wrapText="1"/>
    </xf>
    <xf numFmtId="0" fontId="4" fillId="3" borderId="0" xfId="0" applyFont="1" applyFill="1"/>
    <xf numFmtId="0" fontId="3" fillId="7" borderId="1" xfId="0" applyFont="1" applyFill="1" applyBorder="1" applyAlignment="1">
      <alignment horizontal="center" vertical="center"/>
    </xf>
    <xf numFmtId="14" fontId="3" fillId="7" borderId="1" xfId="0" applyNumberFormat="1" applyFont="1" applyFill="1" applyBorder="1" applyAlignment="1">
      <alignment horizontal="center" vertical="center"/>
    </xf>
    <xf numFmtId="0" fontId="11" fillId="7" borderId="1" xfId="0" applyFont="1" applyFill="1" applyBorder="1" applyAlignment="1" applyProtection="1">
      <alignment horizontal="left" vertical="center" wrapText="1"/>
      <protection hidden="1"/>
    </xf>
    <xf numFmtId="0" fontId="6" fillId="0" borderId="0" xfId="0" applyFont="1" applyAlignment="1">
      <alignment horizontal="left" vertical="top" wrapText="1"/>
    </xf>
    <xf numFmtId="0" fontId="12" fillId="7" borderId="1" xfId="0" applyFont="1" applyFill="1" applyBorder="1" applyAlignment="1" applyProtection="1">
      <alignment horizontal="left" vertical="center" wrapText="1"/>
      <protection hidden="1"/>
    </xf>
    <xf numFmtId="0" fontId="12" fillId="7" borderId="1" xfId="0" applyFont="1" applyFill="1" applyBorder="1" applyAlignment="1" applyProtection="1">
      <alignment horizontal="center" vertical="center" wrapText="1"/>
      <protection hidden="1"/>
    </xf>
    <xf numFmtId="2" fontId="3" fillId="9" borderId="1" xfId="0" applyNumberFormat="1" applyFont="1" applyFill="1" applyBorder="1" applyAlignment="1" applyProtection="1">
      <alignment horizontal="center" vertical="center" wrapText="1"/>
      <protection hidden="1"/>
    </xf>
    <xf numFmtId="0" fontId="13" fillId="7"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0" borderId="0" xfId="0" applyFont="1" applyAlignment="1">
      <alignment horizontal="center" vertical="center" wrapText="1"/>
    </xf>
    <xf numFmtId="0" fontId="11" fillId="7" borderId="1" xfId="0" applyFont="1" applyFill="1" applyBorder="1" applyAlignment="1">
      <alignment horizontal="left" vertical="center" wrapText="1"/>
    </xf>
    <xf numFmtId="0" fontId="6" fillId="0" borderId="0" xfId="0" applyFont="1" applyAlignment="1">
      <alignment horizontal="center" vertical="center" wrapText="1"/>
    </xf>
    <xf numFmtId="0" fontId="11" fillId="3" borderId="10"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8" fillId="2" borderId="17" xfId="0" applyFont="1" applyFill="1" applyBorder="1" applyAlignment="1">
      <alignment horizontal="center" vertical="center" wrapText="1"/>
    </xf>
    <xf numFmtId="0" fontId="11" fillId="3" borderId="18" xfId="0" applyFont="1" applyFill="1" applyBorder="1" applyAlignment="1" applyProtection="1">
      <alignment horizontal="center" vertical="center" wrapText="1"/>
      <protection locked="0"/>
    </xf>
    <xf numFmtId="0" fontId="11" fillId="3" borderId="17" xfId="0" applyFont="1" applyFill="1" applyBorder="1" applyAlignment="1" applyProtection="1">
      <alignment horizontal="center" vertical="center" wrapText="1"/>
      <protection locked="0"/>
    </xf>
    <xf numFmtId="0" fontId="18" fillId="2" borderId="19" xfId="0" applyFont="1" applyFill="1" applyBorder="1" applyAlignment="1">
      <alignment horizontal="center" vertical="center" wrapText="1"/>
    </xf>
    <xf numFmtId="0" fontId="11" fillId="3" borderId="20" xfId="0" applyFont="1" applyFill="1" applyBorder="1" applyAlignment="1" applyProtection="1">
      <alignment horizontal="center" vertical="center" wrapText="1"/>
      <protection locked="0"/>
    </xf>
    <xf numFmtId="0" fontId="11" fillId="3" borderId="19" xfId="0" applyFont="1" applyFill="1" applyBorder="1" applyAlignment="1" applyProtection="1">
      <alignment horizontal="center" vertical="center" wrapText="1"/>
      <protection locked="0"/>
    </xf>
    <xf numFmtId="0" fontId="18" fillId="2" borderId="21" xfId="0" applyFont="1" applyFill="1" applyBorder="1" applyAlignment="1">
      <alignment horizontal="center" vertical="center" wrapText="1"/>
    </xf>
    <xf numFmtId="0" fontId="11" fillId="3" borderId="22" xfId="0"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wrapText="1"/>
      <protection locked="0"/>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0" borderId="13" xfId="0" applyFont="1" applyBorder="1" applyAlignment="1">
      <alignment horizontal="left" vertical="center" wrapText="1"/>
    </xf>
    <xf numFmtId="0" fontId="13" fillId="7" borderId="4"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3" fillId="11" borderId="1" xfId="0" applyFont="1" applyFill="1" applyBorder="1" applyAlignment="1" applyProtection="1">
      <alignment vertical="top" wrapText="1"/>
      <protection hidden="1"/>
    </xf>
    <xf numFmtId="0" fontId="2" fillId="7"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protection hidden="1"/>
    </xf>
    <xf numFmtId="2" fontId="2" fillId="7" borderId="1" xfId="0" applyNumberFormat="1" applyFont="1" applyFill="1" applyBorder="1" applyAlignment="1" applyProtection="1">
      <alignment horizontal="center" vertical="center"/>
      <protection hidden="1"/>
    </xf>
    <xf numFmtId="0" fontId="2" fillId="2" borderId="10" xfId="0" applyFont="1" applyFill="1" applyBorder="1" applyAlignment="1">
      <alignment horizontal="center" vertical="center" wrapText="1"/>
    </xf>
    <xf numFmtId="2" fontId="2" fillId="7" borderId="7" xfId="0" applyNumberFormat="1" applyFont="1" applyFill="1" applyBorder="1" applyAlignment="1" applyProtection="1">
      <alignment horizontal="center" vertical="center"/>
      <protection hidden="1"/>
    </xf>
    <xf numFmtId="0" fontId="2" fillId="2" borderId="20" xfId="0" applyFont="1" applyFill="1" applyBorder="1" applyAlignment="1">
      <alignment horizontal="center" vertical="center" wrapText="1"/>
    </xf>
    <xf numFmtId="2" fontId="2" fillId="7" borderId="19" xfId="0" applyNumberFormat="1" applyFont="1" applyFill="1" applyBorder="1" applyAlignment="1" applyProtection="1">
      <alignment horizontal="center" vertical="center"/>
      <protection hidden="1"/>
    </xf>
    <xf numFmtId="0" fontId="18" fillId="7" borderId="1" xfId="0" applyFont="1" applyFill="1" applyBorder="1" applyAlignment="1">
      <alignment horizontal="center" vertical="center" wrapText="1"/>
    </xf>
    <xf numFmtId="0" fontId="5" fillId="12" borderId="0" xfId="0" applyFont="1" applyFill="1" applyAlignment="1" applyProtection="1">
      <alignment horizontal="center" vertical="center" wrapText="1"/>
      <protection hidden="1"/>
    </xf>
    <xf numFmtId="0" fontId="12" fillId="12" borderId="0" xfId="0" applyFont="1" applyFill="1" applyAlignment="1" applyProtection="1">
      <alignment horizontal="center" vertical="center" wrapText="1"/>
      <protection hidden="1"/>
    </xf>
    <xf numFmtId="2" fontId="3" fillId="13" borderId="0" xfId="0" applyNumberFormat="1" applyFont="1" applyFill="1" applyAlignment="1" applyProtection="1">
      <alignment horizontal="center" vertical="center" wrapText="1"/>
      <protection hidden="1"/>
    </xf>
    <xf numFmtId="164" fontId="2" fillId="7" borderId="19" xfId="0" applyNumberFormat="1" applyFont="1" applyFill="1" applyBorder="1" applyAlignment="1" applyProtection="1">
      <alignment horizontal="center" vertical="center"/>
      <protection hidden="1"/>
    </xf>
    <xf numFmtId="0" fontId="14"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4" xfId="0" applyFont="1" applyFill="1" applyBorder="1" applyAlignment="1">
      <alignment horizontal="center" vertical="center" wrapText="1"/>
    </xf>
    <xf numFmtId="2" fontId="3" fillId="3" borderId="1" xfId="0" applyNumberFormat="1" applyFont="1" applyFill="1" applyBorder="1" applyAlignment="1" applyProtection="1">
      <alignment horizontal="center" vertical="center"/>
      <protection locked="0"/>
    </xf>
    <xf numFmtId="0" fontId="2" fillId="2" borderId="8" xfId="0" applyFont="1" applyFill="1" applyBorder="1" applyAlignment="1">
      <alignment horizontal="center" vertical="center" wrapText="1"/>
    </xf>
    <xf numFmtId="0" fontId="9" fillId="0" borderId="0" xfId="0" applyFont="1" applyAlignment="1">
      <alignment horizontal="center" vertical="center" wrapText="1"/>
    </xf>
    <xf numFmtId="0" fontId="3" fillId="3" borderId="0" xfId="0" applyFont="1" applyFill="1" applyAlignment="1">
      <alignment vertical="center" wrapText="1"/>
    </xf>
    <xf numFmtId="0" fontId="2" fillId="8" borderId="1" xfId="0" applyFont="1" applyFill="1" applyBorder="1" applyAlignment="1">
      <alignment horizontal="center" vertical="center"/>
    </xf>
    <xf numFmtId="164" fontId="3" fillId="13" borderId="1" xfId="0" applyNumberFormat="1" applyFont="1" applyFill="1" applyBorder="1" applyAlignment="1">
      <alignment horizontal="center" vertical="center" wrapText="1"/>
    </xf>
    <xf numFmtId="0" fontId="3" fillId="3" borderId="19"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49" fontId="11" fillId="3" borderId="1" xfId="0" quotePrefix="1" applyNumberFormat="1" applyFont="1" applyFill="1" applyBorder="1" applyAlignment="1" applyProtection="1">
      <alignment vertical="top" wrapText="1"/>
      <protection locked="0"/>
    </xf>
    <xf numFmtId="0" fontId="11" fillId="3" borderId="1" xfId="0" quotePrefix="1" applyFont="1" applyFill="1" applyBorder="1" applyAlignment="1" applyProtection="1">
      <alignment vertical="top" wrapText="1"/>
      <protection locked="0"/>
    </xf>
    <xf numFmtId="0" fontId="11" fillId="3" borderId="1" xfId="0" quotePrefix="1" applyFont="1" applyFill="1" applyBorder="1" applyAlignment="1" applyProtection="1">
      <alignment vertical="top"/>
      <protection locked="0"/>
    </xf>
    <xf numFmtId="0" fontId="11" fillId="3" borderId="1" xfId="0" applyFont="1" applyFill="1" applyBorder="1" applyAlignment="1" applyProtection="1">
      <alignment vertical="top"/>
      <protection locked="0"/>
    </xf>
    <xf numFmtId="0" fontId="12" fillId="10" borderId="25"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3" fillId="3" borderId="8" xfId="0" applyFont="1" applyFill="1" applyBorder="1" applyAlignment="1">
      <alignment horizontal="left" vertical="center" wrapText="1"/>
    </xf>
    <xf numFmtId="164" fontId="2" fillId="7" borderId="7" xfId="0" applyNumberFormat="1" applyFont="1" applyFill="1" applyBorder="1" applyAlignment="1" applyProtection="1">
      <alignment horizontal="center" vertical="center"/>
      <protection hidden="1"/>
    </xf>
    <xf numFmtId="0" fontId="3" fillId="0" borderId="0" xfId="0" applyFont="1" applyAlignment="1" applyProtection="1">
      <alignment vertical="top"/>
      <protection locked="0"/>
    </xf>
    <xf numFmtId="0" fontId="3" fillId="13" borderId="1" xfId="0" applyFont="1" applyFill="1" applyBorder="1" applyAlignment="1">
      <alignment horizontal="center" vertical="center" wrapText="1"/>
    </xf>
    <xf numFmtId="49" fontId="11" fillId="7" borderId="1" xfId="0" applyNumberFormat="1" applyFont="1" applyFill="1" applyBorder="1" applyAlignment="1" applyProtection="1">
      <alignment horizontal="left" vertical="center" wrapText="1"/>
      <protection hidden="1"/>
    </xf>
    <xf numFmtId="0" fontId="10" fillId="0" borderId="0" xfId="0" applyFont="1" applyAlignment="1">
      <alignment horizontal="center" vertical="center" wrapText="1"/>
    </xf>
    <xf numFmtId="0" fontId="16" fillId="0" borderId="0" xfId="0" applyFont="1" applyAlignment="1">
      <alignment horizontal="center"/>
    </xf>
    <xf numFmtId="0" fontId="18" fillId="2" borderId="1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2" fillId="7"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0" xfId="0" applyFont="1" applyAlignment="1">
      <alignment horizontal="left" vertical="top"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6"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7" xfId="0" quotePrefix="1" applyFont="1" applyFill="1" applyBorder="1" applyAlignment="1">
      <alignment horizontal="center" vertical="center" wrapText="1"/>
    </xf>
    <xf numFmtId="0" fontId="2" fillId="2" borderId="4" xfId="0" quotePrefix="1"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2" fillId="9" borderId="1"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2" fillId="6" borderId="1" xfId="0" applyFont="1" applyFill="1" applyBorder="1" applyAlignment="1" applyProtection="1">
      <alignment horizontal="center" vertical="center"/>
      <protection locked="0"/>
    </xf>
  </cellXfs>
  <cellStyles count="1">
    <cellStyle name="Normal" xfId="0" builtinId="0"/>
  </cellStyles>
  <dxfs count="140">
    <dxf>
      <font>
        <b/>
        <i val="0"/>
        <color theme="0"/>
      </font>
      <fill>
        <patternFill>
          <bgColor rgb="FFFF0000"/>
        </patternFill>
      </fill>
    </dxf>
    <dxf>
      <font>
        <b/>
        <i val="0"/>
        <color auto="1"/>
      </font>
      <fill>
        <patternFill>
          <bgColor rgb="FF92D050"/>
        </patternFill>
      </fill>
    </dxf>
    <dxf>
      <font>
        <b/>
        <i val="0"/>
        <strike val="0"/>
      </font>
      <fill>
        <patternFill>
          <bgColor theme="5" tint="0.39994506668294322"/>
        </patternFill>
      </fill>
    </dxf>
    <dxf>
      <font>
        <color theme="0"/>
      </font>
      <fill>
        <patternFill patternType="none">
          <bgColor auto="1"/>
        </patternFill>
      </fill>
    </dxf>
    <dxf>
      <fill>
        <patternFill>
          <bgColor theme="2" tint="-0.499984740745262"/>
        </patternFill>
      </fill>
    </dxf>
    <dxf>
      <font>
        <b/>
        <i val="0"/>
        <color theme="0"/>
      </font>
      <fill>
        <patternFill>
          <bgColor rgb="FFFF0000"/>
        </patternFill>
      </fill>
    </dxf>
    <dxf>
      <font>
        <b/>
        <i val="0"/>
        <color auto="1"/>
      </font>
      <fill>
        <patternFill>
          <bgColor rgb="FF92D050"/>
        </patternFill>
      </fill>
    </dxf>
    <dxf>
      <font>
        <b/>
        <i val="0"/>
        <strike val="0"/>
      </font>
      <fill>
        <patternFill>
          <bgColor theme="5" tint="0.39994506668294322"/>
        </patternFill>
      </fill>
    </dxf>
    <dxf>
      <font>
        <color theme="0"/>
      </font>
      <fill>
        <patternFill patternType="none">
          <bgColor auto="1"/>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66952E"/>
      <color rgb="FF8C497E"/>
      <color rgb="FFFEA815"/>
      <color rgb="FF05C0B5"/>
      <color rgb="FFFF0000"/>
      <color rgb="FFEE3124"/>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xdr:rowOff>
    </xdr:from>
    <xdr:to>
      <xdr:col>5</xdr:col>
      <xdr:colOff>2371724</xdr:colOff>
      <xdr:row>3</xdr:row>
      <xdr:rowOff>381000</xdr:rowOff>
    </xdr:to>
    <xdr:sp macro="" textlink="">
      <xdr:nvSpPr>
        <xdr:cNvPr id="4" name="Rectangle 3">
          <a:extLst>
            <a:ext uri="{FF2B5EF4-FFF2-40B4-BE49-F238E27FC236}">
              <a16:creationId xmlns:a16="http://schemas.microsoft.com/office/drawing/2014/main" id="{26595912-1904-8AB9-AE96-7BA6F3B21295}"/>
            </a:ext>
          </a:extLst>
        </xdr:cNvPr>
        <xdr:cNvSpPr/>
      </xdr:nvSpPr>
      <xdr:spPr>
        <a:xfrm>
          <a:off x="0" y="1019176"/>
          <a:ext cx="8334374" cy="561974"/>
        </a:xfrm>
        <a:prstGeom prst="rect">
          <a:avLst/>
        </a:prstGeom>
        <a:noFill/>
        <a:ln w="28575" cmpd="dbl">
          <a:solidFill>
            <a:schemeClr val="accent1">
              <a:lumMod val="20000"/>
              <a:lumOff val="80000"/>
            </a:schemeClr>
          </a:solidFill>
          <a:extLst>
            <a:ext uri="{C807C97D-BFC1-408E-A445-0C87EB9F89A2}">
              <ask:lineSketchStyleProps xmlns:ask="http://schemas.microsoft.com/office/drawing/2018/sketchyshapes">
                <ask:type>
                  <ask:lineSketchNon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228600</xdr:colOff>
      <xdr:row>2</xdr:row>
      <xdr:rowOff>28574</xdr:rowOff>
    </xdr:from>
    <xdr:to>
      <xdr:col>0</xdr:col>
      <xdr:colOff>1168879</xdr:colOff>
      <xdr:row>3</xdr:row>
      <xdr:rowOff>78283</xdr:rowOff>
    </xdr:to>
    <xdr:sp macro="" textlink="">
      <xdr:nvSpPr>
        <xdr:cNvPr id="5" name="ZoneTexte 4">
          <a:extLst>
            <a:ext uri="{FF2B5EF4-FFF2-40B4-BE49-F238E27FC236}">
              <a16:creationId xmlns:a16="http://schemas.microsoft.com/office/drawing/2014/main" id="{2967AAFF-4E94-AFDD-2395-3A61A8DA483F}"/>
            </a:ext>
          </a:extLst>
        </xdr:cNvPr>
        <xdr:cNvSpPr txBox="1"/>
      </xdr:nvSpPr>
      <xdr:spPr>
        <a:xfrm>
          <a:off x="228600" y="1047749"/>
          <a:ext cx="940279" cy="230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Tahoma" panose="020B0604030504040204" pitchFamily="34" charset="0"/>
              <a:ea typeface="Tahoma" panose="020B0604030504040204" pitchFamily="34" charset="0"/>
              <a:cs typeface="Tahoma" panose="020B0604030504040204" pitchFamily="34" charset="0"/>
            </a:rPr>
            <a:t>Les cellules         </a:t>
          </a:r>
        </a:p>
      </xdr:txBody>
    </xdr:sp>
    <xdr:clientData/>
  </xdr:twoCellAnchor>
  <xdr:twoCellAnchor>
    <xdr:from>
      <xdr:col>0</xdr:col>
      <xdr:colOff>1390650</xdr:colOff>
      <xdr:row>2</xdr:row>
      <xdr:rowOff>28575</xdr:rowOff>
    </xdr:from>
    <xdr:to>
      <xdr:col>5</xdr:col>
      <xdr:colOff>2034576</xdr:colOff>
      <xdr:row>3</xdr:row>
      <xdr:rowOff>142874</xdr:rowOff>
    </xdr:to>
    <xdr:sp macro="" textlink="">
      <xdr:nvSpPr>
        <xdr:cNvPr id="7" name="ZoneTexte 6">
          <a:extLst>
            <a:ext uri="{FF2B5EF4-FFF2-40B4-BE49-F238E27FC236}">
              <a16:creationId xmlns:a16="http://schemas.microsoft.com/office/drawing/2014/main" id="{5A7BF398-1088-4D85-B378-C036A85CA739}"/>
            </a:ext>
          </a:extLst>
        </xdr:cNvPr>
        <xdr:cNvSpPr txBox="1"/>
      </xdr:nvSpPr>
      <xdr:spPr>
        <a:xfrm>
          <a:off x="1390650" y="1047750"/>
          <a:ext cx="6606576"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0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rPr>
            <a:t>sont à renseigner, soit par </a:t>
          </a:r>
          <a:r>
            <a:rPr lang="fr-F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une saisie d'informations, soit par un choix depuis une liste déroulante</a:t>
          </a:r>
          <a:endParaRPr lang="fr-FR" sz="1000">
            <a:effectLst/>
            <a:latin typeface="Tahoma" panose="020B0604030504040204" pitchFamily="34" charset="0"/>
            <a:ea typeface="Tahoma" panose="020B0604030504040204" pitchFamily="34" charset="0"/>
            <a:cs typeface="Tahoma" panose="020B0604030504040204" pitchFamily="34" charset="0"/>
          </a:endParaRPr>
        </a:p>
        <a:p>
          <a:endParaRPr lang="fr-FR" sz="1100">
            <a:solidFill>
              <a:sysClr val="windowText" lastClr="000000"/>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228600</xdr:colOff>
      <xdr:row>3</xdr:row>
      <xdr:rowOff>104774</xdr:rowOff>
    </xdr:from>
    <xdr:to>
      <xdr:col>0</xdr:col>
      <xdr:colOff>1143000</xdr:colOff>
      <xdr:row>3</xdr:row>
      <xdr:rowOff>342899</xdr:rowOff>
    </xdr:to>
    <xdr:sp macro="" textlink="">
      <xdr:nvSpPr>
        <xdr:cNvPr id="9" name="ZoneTexte 8">
          <a:extLst>
            <a:ext uri="{FF2B5EF4-FFF2-40B4-BE49-F238E27FC236}">
              <a16:creationId xmlns:a16="http://schemas.microsoft.com/office/drawing/2014/main" id="{46BF2434-86CD-4BFE-8564-FDA2993FB58B}"/>
            </a:ext>
          </a:extLst>
        </xdr:cNvPr>
        <xdr:cNvSpPr txBox="1"/>
      </xdr:nvSpPr>
      <xdr:spPr>
        <a:xfrm>
          <a:off x="228600" y="1304924"/>
          <a:ext cx="914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Tahoma" panose="020B0604030504040204" pitchFamily="34" charset="0"/>
              <a:ea typeface="Tahoma" panose="020B0604030504040204" pitchFamily="34" charset="0"/>
              <a:cs typeface="Tahoma" panose="020B0604030504040204" pitchFamily="34" charset="0"/>
            </a:rPr>
            <a:t>Les cellules         </a:t>
          </a:r>
        </a:p>
      </xdr:txBody>
    </xdr:sp>
    <xdr:clientData/>
  </xdr:twoCellAnchor>
  <xdr:twoCellAnchor>
    <xdr:from>
      <xdr:col>0</xdr:col>
      <xdr:colOff>1022230</xdr:colOff>
      <xdr:row>3</xdr:row>
      <xdr:rowOff>123824</xdr:rowOff>
    </xdr:from>
    <xdr:to>
      <xdr:col>0</xdr:col>
      <xdr:colOff>1403230</xdr:colOff>
      <xdr:row>3</xdr:row>
      <xdr:rowOff>333374</xdr:rowOff>
    </xdr:to>
    <xdr:sp macro="" textlink="">
      <xdr:nvSpPr>
        <xdr:cNvPr id="10" name="Rectangle 9">
          <a:extLst>
            <a:ext uri="{FF2B5EF4-FFF2-40B4-BE49-F238E27FC236}">
              <a16:creationId xmlns:a16="http://schemas.microsoft.com/office/drawing/2014/main" id="{E3C8BFC8-438A-4BE4-838A-76CECA4734A8}"/>
            </a:ext>
          </a:extLst>
        </xdr:cNvPr>
        <xdr:cNvSpPr/>
      </xdr:nvSpPr>
      <xdr:spPr>
        <a:xfrm>
          <a:off x="1022230" y="1323974"/>
          <a:ext cx="381000" cy="209550"/>
        </a:xfrm>
        <a:prstGeom prst="rect">
          <a:avLst/>
        </a:prstGeom>
        <a:pattFill prst="dkUpDiag">
          <a:fgClr>
            <a:schemeClr val="accent1">
              <a:lumMod val="20000"/>
              <a:lumOff val="80000"/>
            </a:schemeClr>
          </a:fgClr>
          <a:bgClr>
            <a:schemeClr val="bg1"/>
          </a:bgClr>
        </a:patt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1390650</xdr:colOff>
      <xdr:row>3</xdr:row>
      <xdr:rowOff>104775</xdr:rowOff>
    </xdr:from>
    <xdr:to>
      <xdr:col>2</xdr:col>
      <xdr:colOff>628650</xdr:colOff>
      <xdr:row>3</xdr:row>
      <xdr:rowOff>409574</xdr:rowOff>
    </xdr:to>
    <xdr:sp macro="" textlink="">
      <xdr:nvSpPr>
        <xdr:cNvPr id="11" name="ZoneTexte 10">
          <a:extLst>
            <a:ext uri="{FF2B5EF4-FFF2-40B4-BE49-F238E27FC236}">
              <a16:creationId xmlns:a16="http://schemas.microsoft.com/office/drawing/2014/main" id="{014700A8-A451-4B0F-BD15-E29B6EB6FA1A}"/>
            </a:ext>
          </a:extLst>
        </xdr:cNvPr>
        <xdr:cNvSpPr txBox="1"/>
      </xdr:nvSpPr>
      <xdr:spPr>
        <a:xfrm>
          <a:off x="1390650" y="1304925"/>
          <a:ext cx="2305050" cy="304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aseline="0">
              <a:solidFill>
                <a:sysClr val="windowText" lastClr="000000"/>
              </a:solidFill>
            </a:rPr>
            <a:t>sont renseignées </a:t>
          </a:r>
          <a:r>
            <a:rPr lang="fr-FR" sz="10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rPr>
            <a:t>automatiquement</a:t>
          </a:r>
          <a:endParaRPr lang="fr-FR" sz="1000">
            <a:solidFill>
              <a:sysClr val="windowText" lastClr="000000"/>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1022230</xdr:colOff>
      <xdr:row>2</xdr:row>
      <xdr:rowOff>47029</xdr:rowOff>
    </xdr:from>
    <xdr:to>
      <xdr:col>0</xdr:col>
      <xdr:colOff>1403830</xdr:colOff>
      <xdr:row>3</xdr:row>
      <xdr:rowOff>74854</xdr:rowOff>
    </xdr:to>
    <xdr:sp macro="" textlink="">
      <xdr:nvSpPr>
        <xdr:cNvPr id="6" name="Rectangle 5">
          <a:extLst>
            <a:ext uri="{FF2B5EF4-FFF2-40B4-BE49-F238E27FC236}">
              <a16:creationId xmlns:a16="http://schemas.microsoft.com/office/drawing/2014/main" id="{9C9439EF-E7BF-C5FA-A06D-944D027DE19B}"/>
            </a:ext>
          </a:extLst>
        </xdr:cNvPr>
        <xdr:cNvSpPr/>
      </xdr:nvSpPr>
      <xdr:spPr>
        <a:xfrm>
          <a:off x="1022230" y="1066204"/>
          <a:ext cx="381600" cy="20880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persons/person.xml><?xml version="1.0" encoding="utf-8"?>
<personList xmlns="http://schemas.microsoft.com/office/spreadsheetml/2018/threadedcomments" xmlns:x="http://schemas.openxmlformats.org/spreadsheetml/2006/main">
  <person displayName="LECLERCQ Christophe" id="{9468E303-17C0-4F2C-B447-8300F751E0A9}" userId="S::Christophe.leclercq@ctip-proprete.fr::d9767e71-7776-4ce8-864e-b80ac2099cec"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3" dT="2025-07-10T08:17:23.24" personId="{9468E303-17C0-4F2C-B447-8300F751E0A9}" id="{FFC93C28-7968-48F6-8EE9-7F9314A73AE6}">
    <text>Mise à jour juillet 2025 suite à la prise en compte comme repères réglementaires épisode de chaleur intense et période de canicule Météo France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F4F62-FCA6-4E19-BABE-666E955C1B40}">
  <sheetPr codeName="Feuil1">
    <tabColor rgb="FF05C0B5"/>
    <pageSetUpPr fitToPage="1"/>
  </sheetPr>
  <dimension ref="A1:F28"/>
  <sheetViews>
    <sheetView showGridLines="0" showRowColHeaders="0" tabSelected="1" zoomScaleNormal="100" workbookViewId="0">
      <selection activeCell="B11" sqref="B11"/>
    </sheetView>
  </sheetViews>
  <sheetFormatPr baseColWidth="10" defaultColWidth="10.90625" defaultRowHeight="14" x14ac:dyDescent="0.3"/>
  <cols>
    <col min="1" max="1" width="24.36328125" style="4" customWidth="1"/>
    <col min="2" max="2" width="22.6328125" style="4" customWidth="1"/>
    <col min="3" max="5" width="21.6328125" style="4" customWidth="1"/>
    <col min="6" max="6" width="35.6328125" style="4" customWidth="1"/>
    <col min="7" max="16384" width="10.90625" style="4"/>
  </cols>
  <sheetData>
    <row r="1" spans="1:6" ht="66" customHeight="1" x14ac:dyDescent="0.3">
      <c r="A1" s="123" t="s">
        <v>85</v>
      </c>
      <c r="B1" s="123"/>
      <c r="C1" s="123"/>
      <c r="D1" s="123"/>
      <c r="E1" s="123"/>
      <c r="F1" s="123"/>
    </row>
    <row r="2" spans="1:6" ht="14.25" customHeight="1" x14ac:dyDescent="0.3">
      <c r="A2" s="123"/>
      <c r="B2" s="123"/>
      <c r="C2" s="123"/>
      <c r="D2" s="123"/>
      <c r="E2" s="123"/>
      <c r="F2" s="123"/>
    </row>
    <row r="3" spans="1:6" x14ac:dyDescent="0.3">
      <c r="B3" s="53"/>
      <c r="C3" s="53"/>
      <c r="D3" s="53"/>
      <c r="E3" s="53"/>
      <c r="F3" s="53"/>
    </row>
    <row r="4" spans="1:6" ht="50.4" customHeight="1" x14ac:dyDescent="0.3"/>
    <row r="6" spans="1:6" ht="24.5" x14ac:dyDescent="0.45">
      <c r="A6" s="124" t="s">
        <v>48</v>
      </c>
      <c r="B6" s="124"/>
      <c r="C6" s="124"/>
      <c r="D6" s="124"/>
      <c r="E6" s="124"/>
      <c r="F6" s="124"/>
    </row>
    <row r="8" spans="1:6" s="16" customFormat="1" ht="42.75" customHeight="1" x14ac:dyDescent="0.35">
      <c r="A8" s="82"/>
      <c r="B8" s="127" t="s">
        <v>99</v>
      </c>
      <c r="C8" s="125" t="s">
        <v>83</v>
      </c>
      <c r="D8" s="126"/>
      <c r="E8" s="127" t="s">
        <v>84</v>
      </c>
      <c r="F8" s="127" t="s">
        <v>87</v>
      </c>
    </row>
    <row r="9" spans="1:6" s="16" customFormat="1" x14ac:dyDescent="0.35">
      <c r="A9" s="51"/>
      <c r="B9" s="128"/>
      <c r="C9" s="86" t="s">
        <v>108</v>
      </c>
      <c r="D9" s="85" t="s">
        <v>109</v>
      </c>
      <c r="E9" s="129"/>
      <c r="F9" s="129"/>
    </row>
    <row r="10" spans="1:6" s="33" customFormat="1" ht="48.75" customHeight="1" x14ac:dyDescent="0.25">
      <c r="A10" s="52" t="s">
        <v>100</v>
      </c>
      <c r="B10" s="61" t="s">
        <v>86</v>
      </c>
      <c r="C10" s="84" t="s">
        <v>113</v>
      </c>
      <c r="D10" s="83" t="s">
        <v>112</v>
      </c>
      <c r="E10" s="54"/>
      <c r="F10" s="54"/>
    </row>
    <row r="11" spans="1:6" s="5" customFormat="1" ht="30" customHeight="1" x14ac:dyDescent="0.35">
      <c r="A11" s="29">
        <v>1</v>
      </c>
      <c r="B11" s="43"/>
      <c r="C11" s="110"/>
      <c r="D11" s="111"/>
      <c r="E11" s="55">
        <f>'1'!$I$2</f>
        <v>0</v>
      </c>
      <c r="F11" s="54">
        <f>'1'!$R$2</f>
        <v>0</v>
      </c>
    </row>
    <row r="12" spans="1:6" s="5" customFormat="1" ht="30" customHeight="1" x14ac:dyDescent="0.35">
      <c r="A12" s="29">
        <v>2</v>
      </c>
      <c r="B12" s="43"/>
      <c r="C12" s="110"/>
      <c r="D12" s="111"/>
      <c r="E12" s="55">
        <f>'2'!$I$2</f>
        <v>0</v>
      </c>
      <c r="F12" s="54">
        <f>'2'!$R$2</f>
        <v>0</v>
      </c>
    </row>
    <row r="13" spans="1:6" s="5" customFormat="1" ht="30" customHeight="1" x14ac:dyDescent="0.35">
      <c r="A13" s="29">
        <v>3</v>
      </c>
      <c r="B13" s="43"/>
      <c r="C13" s="110"/>
      <c r="D13" s="111"/>
      <c r="E13" s="55">
        <f>'3'!$I$2</f>
        <v>0</v>
      </c>
      <c r="F13" s="54">
        <f>'3'!$R$2</f>
        <v>0</v>
      </c>
    </row>
    <row r="14" spans="1:6" s="5" customFormat="1" ht="30" customHeight="1" x14ac:dyDescent="0.35">
      <c r="A14" s="29">
        <v>4</v>
      </c>
      <c r="B14" s="43"/>
      <c r="C14" s="110"/>
      <c r="D14" s="111"/>
      <c r="E14" s="55">
        <f>'4'!$I$2</f>
        <v>0</v>
      </c>
      <c r="F14" s="54">
        <f>'4'!$R$2</f>
        <v>0</v>
      </c>
    </row>
    <row r="15" spans="1:6" s="5" customFormat="1" ht="30" customHeight="1" x14ac:dyDescent="0.35">
      <c r="A15" s="29">
        <v>5</v>
      </c>
      <c r="B15" s="43"/>
      <c r="C15" s="110"/>
      <c r="D15" s="111"/>
      <c r="E15" s="55">
        <f>'5'!$I$2</f>
        <v>0</v>
      </c>
      <c r="F15" s="54">
        <f>'5'!$R$2</f>
        <v>0</v>
      </c>
    </row>
    <row r="16" spans="1:6" s="5" customFormat="1" ht="30" customHeight="1" x14ac:dyDescent="0.35">
      <c r="A16" s="29">
        <v>6</v>
      </c>
      <c r="B16" s="43"/>
      <c r="C16" s="110"/>
      <c r="D16" s="111"/>
      <c r="E16" s="55">
        <f>'6'!$I$2</f>
        <v>0</v>
      </c>
      <c r="F16" s="54">
        <f>'6'!$R$2</f>
        <v>0</v>
      </c>
    </row>
    <row r="17" spans="1:6" s="5" customFormat="1" ht="30" customHeight="1" x14ac:dyDescent="0.35">
      <c r="A17" s="29">
        <v>7</v>
      </c>
      <c r="B17" s="43"/>
      <c r="C17" s="110"/>
      <c r="D17" s="111"/>
      <c r="E17" s="55">
        <f>'7'!$I$2</f>
        <v>0</v>
      </c>
      <c r="F17" s="54">
        <f>'7'!$R$2</f>
        <v>0</v>
      </c>
    </row>
    <row r="18" spans="1:6" s="5" customFormat="1" ht="30" customHeight="1" x14ac:dyDescent="0.35">
      <c r="A18" s="29">
        <v>8</v>
      </c>
      <c r="B18" s="43"/>
      <c r="C18" s="110"/>
      <c r="D18" s="111"/>
      <c r="E18" s="55">
        <f>'8'!$I$2</f>
        <v>0</v>
      </c>
      <c r="F18" s="54">
        <f>'8'!$R$2</f>
        <v>0</v>
      </c>
    </row>
    <row r="19" spans="1:6" s="5" customFormat="1" ht="30" customHeight="1" x14ac:dyDescent="0.35">
      <c r="A19" s="29">
        <v>9</v>
      </c>
      <c r="B19" s="43"/>
      <c r="C19" s="110"/>
      <c r="D19" s="111"/>
      <c r="E19" s="55">
        <f>'9'!$I$2</f>
        <v>0</v>
      </c>
      <c r="F19" s="54">
        <f>'9'!$R$2</f>
        <v>0</v>
      </c>
    </row>
    <row r="20" spans="1:6" s="5" customFormat="1" ht="30" customHeight="1" x14ac:dyDescent="0.35">
      <c r="A20" s="29">
        <v>10</v>
      </c>
      <c r="B20" s="43"/>
      <c r="C20" s="110"/>
      <c r="D20" s="111"/>
      <c r="E20" s="55">
        <f>'10'!$I$2</f>
        <v>0</v>
      </c>
      <c r="F20" s="54">
        <f>'10'!$R$2</f>
        <v>0</v>
      </c>
    </row>
    <row r="21" spans="1:6" s="5" customFormat="1" ht="30" customHeight="1" x14ac:dyDescent="0.35">
      <c r="A21" s="29">
        <v>11</v>
      </c>
      <c r="B21" s="43"/>
      <c r="C21" s="110"/>
      <c r="D21" s="111"/>
      <c r="E21" s="55">
        <f>'11'!$I$2</f>
        <v>0</v>
      </c>
      <c r="F21" s="54">
        <f>'11'!$R$2</f>
        <v>0</v>
      </c>
    </row>
    <row r="22" spans="1:6" s="5" customFormat="1" ht="30" customHeight="1" x14ac:dyDescent="0.35">
      <c r="A22" s="29">
        <v>12</v>
      </c>
      <c r="B22" s="43"/>
      <c r="C22" s="110"/>
      <c r="D22" s="111"/>
      <c r="E22" s="55">
        <f>'12'!$I$2</f>
        <v>0</v>
      </c>
      <c r="F22" s="54">
        <f>'12'!$R$2</f>
        <v>0</v>
      </c>
    </row>
    <row r="23" spans="1:6" s="5" customFormat="1" ht="30" customHeight="1" x14ac:dyDescent="0.35">
      <c r="A23" s="29">
        <v>13</v>
      </c>
      <c r="B23" s="43"/>
      <c r="C23" s="110"/>
      <c r="D23" s="111"/>
      <c r="E23" s="55">
        <f>'13'!$I$2</f>
        <v>0</v>
      </c>
      <c r="F23" s="54">
        <f>'13'!$R$2</f>
        <v>0</v>
      </c>
    </row>
    <row r="24" spans="1:6" s="5" customFormat="1" ht="30" customHeight="1" x14ac:dyDescent="0.35">
      <c r="A24" s="29">
        <v>14</v>
      </c>
      <c r="B24" s="43"/>
      <c r="C24" s="110"/>
      <c r="D24" s="111"/>
      <c r="E24" s="55">
        <f>'14'!$I$2</f>
        <v>0</v>
      </c>
      <c r="F24" s="54">
        <f>'14'!$R$2</f>
        <v>0</v>
      </c>
    </row>
    <row r="25" spans="1:6" s="5" customFormat="1" ht="30" customHeight="1" x14ac:dyDescent="0.35">
      <c r="A25" s="29">
        <v>15</v>
      </c>
      <c r="B25" s="43"/>
      <c r="C25" s="110"/>
      <c r="D25" s="111"/>
      <c r="E25" s="55">
        <f>'15'!$I$2</f>
        <v>0</v>
      </c>
      <c r="F25" s="54">
        <f>'15'!$R$2</f>
        <v>0</v>
      </c>
    </row>
    <row r="26" spans="1:6" s="5" customFormat="1" ht="30" customHeight="1" x14ac:dyDescent="0.35">
      <c r="A26" s="29">
        <v>16</v>
      </c>
      <c r="B26" s="43"/>
      <c r="C26" s="110"/>
      <c r="D26" s="111"/>
      <c r="E26" s="55">
        <f>'16'!$I$2</f>
        <v>0</v>
      </c>
      <c r="F26" s="54">
        <f>'16'!$R$2</f>
        <v>0</v>
      </c>
    </row>
    <row r="27" spans="1:6" s="5" customFormat="1" ht="30" customHeight="1" x14ac:dyDescent="0.35">
      <c r="A27" s="29">
        <v>17</v>
      </c>
      <c r="B27" s="43"/>
      <c r="C27" s="110"/>
      <c r="D27" s="111"/>
      <c r="E27" s="55">
        <f>'17'!$I$2</f>
        <v>0</v>
      </c>
      <c r="F27" s="54">
        <f>'17'!$R$2</f>
        <v>0</v>
      </c>
    </row>
    <row r="28" spans="1:6" s="5" customFormat="1" ht="30" customHeight="1" x14ac:dyDescent="0.35">
      <c r="A28" s="29">
        <v>18</v>
      </c>
      <c r="B28" s="43"/>
      <c r="C28" s="110"/>
      <c r="D28" s="111"/>
      <c r="E28" s="55">
        <f>'18'!$I$2</f>
        <v>0</v>
      </c>
      <c r="F28" s="54">
        <f>'18'!$R$2</f>
        <v>0</v>
      </c>
    </row>
  </sheetData>
  <sheetProtection algorithmName="SHA-512" hashValue="K9DxGNd0+s8Le/8qr/iiR4XJPPrYsZDj9izJgOqK2bPh0MjPxa2IHJi7p12xO8rlblMBBE0+zWZhZ+OL3r4XTg==" saltValue="jEI4dVo+3eSLciWzEeuung==" spinCount="100000" sheet="1" objects="1" scenarios="1" formatRows="0" selectLockedCells="1"/>
  <mergeCells count="7">
    <mergeCell ref="A1:F1"/>
    <mergeCell ref="A2:F2"/>
    <mergeCell ref="A6:F6"/>
    <mergeCell ref="C8:D8"/>
    <mergeCell ref="B8:B9"/>
    <mergeCell ref="E8:E9"/>
    <mergeCell ref="F8:F9"/>
  </mergeCells>
  <pageMargins left="0.33" right="0.28999999999999998" top="0.74803149606299213" bottom="0.74803149606299213" header="0.31496062992125984" footer="0.31496062992125984"/>
  <pageSetup paperSize="9" scale="65" orientation="portrait" verticalDpi="0" r:id="rId1"/>
  <headerFooter>
    <oddFooter>&amp;L&amp;"-,Gras"Document unique d'évaluation des risques professionnels &amp;"-,Normal"- &amp;A&amp;R&amp;D</oddFooter>
  </headerFooter>
  <ignoredErrors>
    <ignoredError xmlns:x16r3="http://schemas.microsoft.com/office/spreadsheetml/2018/08/main" sqref="E12:E28" x16r3:misleadingForma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2681-AADD-42DE-BC11-0A6D5DB3B8A2}">
  <sheetPr codeName="Feuil10">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concernées'!B17</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concernées'!C17</f>
        <v>0</v>
      </c>
    </row>
    <row r="6" spans="1:24" ht="38.15" customHeight="1" x14ac:dyDescent="0.3">
      <c r="A6" s="64"/>
      <c r="B6" s="64"/>
      <c r="C6" s="18"/>
      <c r="D6" s="18"/>
      <c r="E6" s="118"/>
      <c r="F6" s="118"/>
      <c r="G6" s="118"/>
      <c r="H6" s="18"/>
      <c r="I6" s="18"/>
      <c r="L6" s="19"/>
      <c r="M6" s="19"/>
      <c r="N6" s="19"/>
      <c r="O6" s="19"/>
      <c r="P6" s="150" t="s">
        <v>111</v>
      </c>
      <c r="Q6" s="151"/>
      <c r="R6" s="81">
        <f>'Unités de travail concernées'!D17</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ATMP'!N33</f>
        <v>1</v>
      </c>
      <c r="U11" s="92">
        <f>'Recensement ATMP'!O33</f>
        <v>1</v>
      </c>
      <c r="V11" s="99">
        <f t="shared" ref="V11:V31" si="3">$Q11*$S11*(1+1-T11)</f>
        <v>0</v>
      </c>
      <c r="W11" s="119">
        <f t="shared" ref="W11:W31" si="4">$Q11*$S11*(1+1-U11)</f>
        <v>0</v>
      </c>
      <c r="X11" s="42">
        <f>SUM('Recensement ATMP'!N7:O7)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ATMP'!N34</f>
        <v>1</v>
      </c>
      <c r="U12" s="92">
        <f>'Recensement ATMP'!O34</f>
        <v>1</v>
      </c>
      <c r="V12" s="99">
        <f t="shared" si="3"/>
        <v>0</v>
      </c>
      <c r="W12" s="119">
        <f t="shared" si="4"/>
        <v>0</v>
      </c>
      <c r="X12" s="42">
        <f>SUM('Recensement ATMP'!N8:O8)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ATMP'!N35</f>
        <v>1</v>
      </c>
      <c r="U13" s="92">
        <f>'Recensement ATMP'!O35</f>
        <v>1</v>
      </c>
      <c r="V13" s="99">
        <f t="shared" si="3"/>
        <v>0</v>
      </c>
      <c r="W13" s="119">
        <f t="shared" si="4"/>
        <v>0</v>
      </c>
      <c r="X13" s="42">
        <f>SUM('Recensement ATMP'!N9:O9)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ATMP'!N36</f>
        <v>1</v>
      </c>
      <c r="U14" s="92">
        <f>'Recensement ATMP'!O36</f>
        <v>1</v>
      </c>
      <c r="V14" s="99">
        <f t="shared" si="3"/>
        <v>0</v>
      </c>
      <c r="W14" s="119">
        <f t="shared" si="4"/>
        <v>0</v>
      </c>
      <c r="X14" s="42">
        <f>SUM('Recensement ATMP'!N10:O10)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ATMP'!N37</f>
        <v>1</v>
      </c>
      <c r="U15" s="92">
        <f>'Recensement ATMP'!O37</f>
        <v>1</v>
      </c>
      <c r="V15" s="99">
        <f t="shared" si="3"/>
        <v>0</v>
      </c>
      <c r="W15" s="119">
        <f t="shared" si="4"/>
        <v>0</v>
      </c>
      <c r="X15" s="42">
        <f>SUM('Recensement ATMP'!N11:O11)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ATMP'!N38</f>
        <v>1</v>
      </c>
      <c r="U16" s="92">
        <f>'Recensement ATMP'!O38</f>
        <v>1</v>
      </c>
      <c r="V16" s="99">
        <f t="shared" si="3"/>
        <v>0</v>
      </c>
      <c r="W16" s="119">
        <f t="shared" si="4"/>
        <v>0</v>
      </c>
      <c r="X16" s="42">
        <f>SUM('Recensement ATMP'!N12:O12)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ATMP'!N39</f>
        <v>1</v>
      </c>
      <c r="U17" s="92">
        <f>'Recensement ATMP'!O39</f>
        <v>1</v>
      </c>
      <c r="V17" s="99">
        <f t="shared" si="3"/>
        <v>0</v>
      </c>
      <c r="W17" s="119">
        <f t="shared" si="4"/>
        <v>0</v>
      </c>
      <c r="X17" s="42">
        <f>SUM('Recensement ATMP'!N13:O13)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ATMP'!N40</f>
        <v>1</v>
      </c>
      <c r="U18" s="92">
        <f>'Recensement ATMP'!O40</f>
        <v>1</v>
      </c>
      <c r="V18" s="99">
        <f t="shared" si="3"/>
        <v>0</v>
      </c>
      <c r="W18" s="119">
        <f t="shared" si="4"/>
        <v>0</v>
      </c>
      <c r="X18" s="42">
        <f>SUM('Recensement ATMP'!N14:O14)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ATMP'!N41</f>
        <v>1</v>
      </c>
      <c r="U19" s="92">
        <f>'Recensement ATMP'!O41</f>
        <v>1</v>
      </c>
      <c r="V19" s="99">
        <f t="shared" si="3"/>
        <v>0</v>
      </c>
      <c r="W19" s="119">
        <f t="shared" si="4"/>
        <v>0</v>
      </c>
      <c r="X19" s="42">
        <f>SUM('Recensement ATMP'!N15:O15)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ATMP'!N42</f>
        <v>1</v>
      </c>
      <c r="U20" s="92">
        <f>'Recensement ATMP'!O42</f>
        <v>1</v>
      </c>
      <c r="V20" s="99">
        <f t="shared" si="3"/>
        <v>0</v>
      </c>
      <c r="W20" s="119">
        <f t="shared" si="4"/>
        <v>0</v>
      </c>
      <c r="X20" s="42">
        <f>SUM('Recensement ATMP'!N16:O16)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ATMP'!N43</f>
        <v>1</v>
      </c>
      <c r="U21" s="92">
        <f>'Recensement ATMP'!O43</f>
        <v>1</v>
      </c>
      <c r="V21" s="99">
        <f t="shared" si="3"/>
        <v>0</v>
      </c>
      <c r="W21" s="119">
        <f t="shared" si="4"/>
        <v>0</v>
      </c>
      <c r="X21" s="42">
        <f>SUM('Recensement ATMP'!N17:O17)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ATMP'!N44</f>
        <v>1</v>
      </c>
      <c r="U22" s="92">
        <f>'Recensement ATMP'!O44</f>
        <v>1</v>
      </c>
      <c r="V22" s="99">
        <f t="shared" si="3"/>
        <v>0</v>
      </c>
      <c r="W22" s="119">
        <f t="shared" si="4"/>
        <v>0</v>
      </c>
      <c r="X22" s="42">
        <f>SUM('Recensement ATMP'!N18:O18)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ATMP'!N45</f>
        <v>1</v>
      </c>
      <c r="U23" s="92">
        <f>'Recensement ATMP'!O45</f>
        <v>1</v>
      </c>
      <c r="V23" s="99">
        <f t="shared" si="3"/>
        <v>0</v>
      </c>
      <c r="W23" s="119">
        <f t="shared" si="4"/>
        <v>0</v>
      </c>
      <c r="X23" s="42">
        <f>SUM('Recensement ATMP'!N19:O19)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ATMP'!N46</f>
        <v>1</v>
      </c>
      <c r="U24" s="92">
        <f>'Recensement ATMP'!O46</f>
        <v>1</v>
      </c>
      <c r="V24" s="99">
        <f t="shared" si="3"/>
        <v>0</v>
      </c>
      <c r="W24" s="119">
        <f t="shared" si="4"/>
        <v>0</v>
      </c>
      <c r="X24" s="42">
        <f>SUM('Recensement ATMP'!N20:O20)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ATMP'!N47</f>
        <v>1</v>
      </c>
      <c r="U25" s="92">
        <f>'Recensement ATMP'!O47</f>
        <v>1</v>
      </c>
      <c r="V25" s="99">
        <f t="shared" si="3"/>
        <v>0</v>
      </c>
      <c r="W25" s="119">
        <f t="shared" si="4"/>
        <v>0</v>
      </c>
      <c r="X25" s="42">
        <f>SUM('Recensement ATMP'!N21:O21)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ATMP'!N48</f>
        <v>1</v>
      </c>
      <c r="U26" s="92">
        <f>'Recensement ATMP'!O48</f>
        <v>1</v>
      </c>
      <c r="V26" s="99">
        <f t="shared" si="3"/>
        <v>0</v>
      </c>
      <c r="W26" s="119">
        <f t="shared" si="4"/>
        <v>0</v>
      </c>
      <c r="X26" s="42">
        <f>SUM('Recensement ATMP'!N22:O22)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ATMP'!N49</f>
        <v>1</v>
      </c>
      <c r="U27" s="92">
        <f>'Recensement ATMP'!O49</f>
        <v>1</v>
      </c>
      <c r="V27" s="99">
        <f t="shared" si="3"/>
        <v>0</v>
      </c>
      <c r="W27" s="119">
        <f t="shared" si="4"/>
        <v>0</v>
      </c>
      <c r="X27" s="42">
        <f>SUM('Recensement ATMP'!N23:O23)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ATMP'!N50</f>
        <v>1</v>
      </c>
      <c r="U28" s="92">
        <f>'Recensement ATMP'!O50</f>
        <v>1</v>
      </c>
      <c r="V28" s="99">
        <f t="shared" si="3"/>
        <v>0</v>
      </c>
      <c r="W28" s="119">
        <f t="shared" si="4"/>
        <v>0</v>
      </c>
      <c r="X28" s="42">
        <f>SUM('Recensement ATMP'!N24:O24)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ATMP'!N51</f>
        <v>1</v>
      </c>
      <c r="U29" s="92">
        <f>'Recensement ATMP'!O51</f>
        <v>1</v>
      </c>
      <c r="V29" s="99">
        <f t="shared" si="3"/>
        <v>0</v>
      </c>
      <c r="W29" s="119">
        <f t="shared" si="4"/>
        <v>0</v>
      </c>
      <c r="X29" s="42">
        <f>SUM('Recensement ATMP'!N25:O25)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ATMP'!N52</f>
        <v>1</v>
      </c>
      <c r="U30" s="92">
        <f>'Recensement ATMP'!O52</f>
        <v>1</v>
      </c>
      <c r="V30" s="99">
        <f t="shared" si="3"/>
        <v>0</v>
      </c>
      <c r="W30" s="119">
        <f t="shared" si="4"/>
        <v>0</v>
      </c>
      <c r="X30" s="42">
        <f>SUM('Recensement ATMP'!N26:O26)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ATMP'!N53</f>
        <v>1</v>
      </c>
      <c r="U31" s="92">
        <f>'Recensement ATMP'!O53</f>
        <v>1</v>
      </c>
      <c r="V31" s="99">
        <f t="shared" si="3"/>
        <v>0</v>
      </c>
      <c r="W31" s="119">
        <f t="shared" si="4"/>
        <v>0</v>
      </c>
      <c r="X31" s="42">
        <f>SUM('Recensement ATMP'!N27:O27)</f>
        <v>0</v>
      </c>
    </row>
    <row r="32" spans="1:24" x14ac:dyDescent="0.3">
      <c r="W32" s="14"/>
    </row>
  </sheetData>
  <sheetProtection algorithmName="SHA-512" hashValue="zEFZAYx+59T+u/XQbEiY+LVgJ1lon8oSTo1LUzGSsmy1STuSvgOg2QADnGC7L/DRF2ZX3Gwkbsp+rDWPVR9gtg==" saltValue="qOWB7zrfbIwj8aWs91XSn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93" priority="1">
      <formula>"C7=0"</formula>
    </cfRule>
  </conditionalFormatting>
  <conditionalFormatting sqref="F8:I8 I9:K10">
    <cfRule type="expression" dxfId="92" priority="5">
      <formula>"C7=0"</formula>
    </cfRule>
  </conditionalFormatting>
  <conditionalFormatting sqref="H10">
    <cfRule type="expression" dxfId="91" priority="3">
      <formula>"C7=0"</formula>
    </cfRule>
  </conditionalFormatting>
  <conditionalFormatting sqref="P10:Q10">
    <cfRule type="expression" dxfId="90" priority="4">
      <formula>"C7=0"</formula>
    </cfRule>
  </conditionalFormatting>
  <conditionalFormatting sqref="Q8:R8">
    <cfRule type="expression" dxfId="89" priority="6">
      <formula>"C7=0"</formula>
    </cfRule>
  </conditionalFormatting>
  <conditionalFormatting sqref="S10:X10">
    <cfRule type="expression" dxfId="88" priority="2">
      <formula>"C7=0"</formula>
    </cfRule>
  </conditionalFormatting>
  <conditionalFormatting sqref="X11:XFD11 X12:X31">
    <cfRule type="expression" dxfId="87"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4C9F17C6-C541-4FAC-90E5-C35C4EDFB24D}">
          <x14:formula1>
            <xm:f>paramétrage!$A$11:$A$15</xm:f>
          </x14:formula1>
          <xm:sqref>F11:G31</xm:sqref>
        </x14:dataValidation>
        <x14:dataValidation type="list" allowBlank="1" showInputMessage="1" showErrorMessage="1" xr:uid="{AF6B7E10-F27D-43E0-8186-9E8BBBF0CD25}">
          <x14:formula1>
            <xm:f>paramétrage!$A$1:$A$4</xm:f>
          </x14:formula1>
          <xm:sqref>R11:R31</xm:sqref>
        </x14:dataValidation>
        <x14:dataValidation type="list" allowBlank="1" showInputMessage="1" showErrorMessage="1" xr:uid="{A7BB2F76-7472-43D2-940F-B5FC227B3C99}">
          <x14:formula1>
            <xm:f>paramétrage!$A$8:$A$9</xm:f>
          </x14:formula1>
          <xm:sqref>B11:B31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5AADE-4235-41D3-9CAB-809FD5488669}">
  <sheetPr codeName="Feuil11">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concernées'!B18</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concernées'!C18</f>
        <v>0</v>
      </c>
    </row>
    <row r="6" spans="1:24" ht="38.15" customHeight="1" x14ac:dyDescent="0.3">
      <c r="A6" s="64"/>
      <c r="B6" s="64"/>
      <c r="C6" s="18"/>
      <c r="D6" s="18"/>
      <c r="E6" s="118"/>
      <c r="F6" s="118"/>
      <c r="G6" s="118"/>
      <c r="H6" s="18"/>
      <c r="I6" s="18"/>
      <c r="L6" s="19"/>
      <c r="M6" s="19"/>
      <c r="N6" s="19"/>
      <c r="O6" s="19"/>
      <c r="P6" s="150" t="s">
        <v>111</v>
      </c>
      <c r="Q6" s="151"/>
      <c r="R6" s="81">
        <f>'Unités de travail concernées'!D18</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ATMP'!P33</f>
        <v>1</v>
      </c>
      <c r="U11" s="92">
        <f>'Recensement ATMP'!Q33</f>
        <v>1</v>
      </c>
      <c r="V11" s="99">
        <f t="shared" ref="V11:V31" si="3">$Q11*$S11*(1+1-T11)</f>
        <v>0</v>
      </c>
      <c r="W11" s="119">
        <f t="shared" ref="W11:W31" si="4">$Q11*$S11*(1+1-U11)</f>
        <v>0</v>
      </c>
      <c r="X11" s="42">
        <f>SUM('Recensement ATMP'!P7:Q7)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ATMP'!P34</f>
        <v>1</v>
      </c>
      <c r="U12" s="92">
        <f>'Recensement ATMP'!Q34</f>
        <v>1</v>
      </c>
      <c r="V12" s="99">
        <f t="shared" si="3"/>
        <v>0</v>
      </c>
      <c r="W12" s="119">
        <f t="shared" si="4"/>
        <v>0</v>
      </c>
      <c r="X12" s="42">
        <f>SUM('Recensement ATMP'!P8:Q8)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ATMP'!P35</f>
        <v>1</v>
      </c>
      <c r="U13" s="92">
        <f>'Recensement ATMP'!Q35</f>
        <v>1</v>
      </c>
      <c r="V13" s="99">
        <f t="shared" si="3"/>
        <v>0</v>
      </c>
      <c r="W13" s="119">
        <f t="shared" si="4"/>
        <v>0</v>
      </c>
      <c r="X13" s="42">
        <f>SUM('Recensement ATMP'!P9:Q9)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ATMP'!P36</f>
        <v>1</v>
      </c>
      <c r="U14" s="92">
        <f>'Recensement ATMP'!Q36</f>
        <v>1</v>
      </c>
      <c r="V14" s="99">
        <f t="shared" si="3"/>
        <v>0</v>
      </c>
      <c r="W14" s="119">
        <f t="shared" si="4"/>
        <v>0</v>
      </c>
      <c r="X14" s="42">
        <f>SUM('Recensement ATMP'!P10:Q10)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ATMP'!P37</f>
        <v>1</v>
      </c>
      <c r="U15" s="92">
        <f>'Recensement ATMP'!Q37</f>
        <v>1</v>
      </c>
      <c r="V15" s="99">
        <f t="shared" si="3"/>
        <v>0</v>
      </c>
      <c r="W15" s="119">
        <f t="shared" si="4"/>
        <v>0</v>
      </c>
      <c r="X15" s="42">
        <f>SUM('Recensement ATMP'!P11:Q11)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ATMP'!P38</f>
        <v>1</v>
      </c>
      <c r="U16" s="92">
        <f>'Recensement ATMP'!Q38</f>
        <v>1</v>
      </c>
      <c r="V16" s="99">
        <f t="shared" si="3"/>
        <v>0</v>
      </c>
      <c r="W16" s="119">
        <f t="shared" si="4"/>
        <v>0</v>
      </c>
      <c r="X16" s="42">
        <f>SUM('Recensement ATMP'!P12:Q12)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ATMP'!P39</f>
        <v>1</v>
      </c>
      <c r="U17" s="92">
        <f>'Recensement ATMP'!Q39</f>
        <v>1</v>
      </c>
      <c r="V17" s="99">
        <f t="shared" si="3"/>
        <v>0</v>
      </c>
      <c r="W17" s="119">
        <f t="shared" si="4"/>
        <v>0</v>
      </c>
      <c r="X17" s="42">
        <f>SUM('Recensement ATMP'!P13:Q13)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ATMP'!P40</f>
        <v>1</v>
      </c>
      <c r="U18" s="92">
        <f>'Recensement ATMP'!Q40</f>
        <v>1</v>
      </c>
      <c r="V18" s="99">
        <f t="shared" si="3"/>
        <v>0</v>
      </c>
      <c r="W18" s="119">
        <f t="shared" si="4"/>
        <v>0</v>
      </c>
      <c r="X18" s="42">
        <f>SUM('Recensement ATMP'!P14:Q14)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ATMP'!P41</f>
        <v>1</v>
      </c>
      <c r="U19" s="92">
        <f>'Recensement ATMP'!Q41</f>
        <v>1</v>
      </c>
      <c r="V19" s="99">
        <f t="shared" si="3"/>
        <v>0</v>
      </c>
      <c r="W19" s="119">
        <f t="shared" si="4"/>
        <v>0</v>
      </c>
      <c r="X19" s="42">
        <f>SUM('Recensement ATMP'!P15:Q15)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ATMP'!P42</f>
        <v>1</v>
      </c>
      <c r="U20" s="92">
        <f>'Recensement ATMP'!Q42</f>
        <v>1</v>
      </c>
      <c r="V20" s="99">
        <f t="shared" si="3"/>
        <v>0</v>
      </c>
      <c r="W20" s="119">
        <f t="shared" si="4"/>
        <v>0</v>
      </c>
      <c r="X20" s="42">
        <f>SUM('Recensement ATMP'!P16:Q16)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ATMP'!P43</f>
        <v>1</v>
      </c>
      <c r="U21" s="92">
        <f>'Recensement ATMP'!Q43</f>
        <v>1</v>
      </c>
      <c r="V21" s="99">
        <f t="shared" si="3"/>
        <v>0</v>
      </c>
      <c r="W21" s="119">
        <f t="shared" si="4"/>
        <v>0</v>
      </c>
      <c r="X21" s="42">
        <f>SUM('Recensement ATMP'!P17:Q17)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ATMP'!P44</f>
        <v>1</v>
      </c>
      <c r="U22" s="92">
        <f>'Recensement ATMP'!Q44</f>
        <v>1</v>
      </c>
      <c r="V22" s="99">
        <f t="shared" si="3"/>
        <v>0</v>
      </c>
      <c r="W22" s="119">
        <f t="shared" si="4"/>
        <v>0</v>
      </c>
      <c r="X22" s="42">
        <f>SUM('Recensement ATMP'!P18:Q18)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ATMP'!P45</f>
        <v>1</v>
      </c>
      <c r="U23" s="92">
        <f>'Recensement ATMP'!Q45</f>
        <v>1</v>
      </c>
      <c r="V23" s="99">
        <f t="shared" si="3"/>
        <v>0</v>
      </c>
      <c r="W23" s="119">
        <f t="shared" si="4"/>
        <v>0</v>
      </c>
      <c r="X23" s="42">
        <f>SUM('Recensement ATMP'!P19:Q19)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ATMP'!P46</f>
        <v>1</v>
      </c>
      <c r="U24" s="92">
        <f>'Recensement ATMP'!Q46</f>
        <v>1</v>
      </c>
      <c r="V24" s="99">
        <f t="shared" si="3"/>
        <v>0</v>
      </c>
      <c r="W24" s="119">
        <f t="shared" si="4"/>
        <v>0</v>
      </c>
      <c r="X24" s="42">
        <f>SUM('Recensement ATMP'!P20:Q20)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ATMP'!P47</f>
        <v>1</v>
      </c>
      <c r="U25" s="92">
        <f>'Recensement ATMP'!Q47</f>
        <v>1</v>
      </c>
      <c r="V25" s="99">
        <f t="shared" si="3"/>
        <v>0</v>
      </c>
      <c r="W25" s="119">
        <f t="shared" si="4"/>
        <v>0</v>
      </c>
      <c r="X25" s="42">
        <f>SUM('Recensement ATMP'!P21:Q21)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ATMP'!P48</f>
        <v>1</v>
      </c>
      <c r="U26" s="92">
        <f>'Recensement ATMP'!Q48</f>
        <v>1</v>
      </c>
      <c r="V26" s="99">
        <f t="shared" si="3"/>
        <v>0</v>
      </c>
      <c r="W26" s="119">
        <f t="shared" si="4"/>
        <v>0</v>
      </c>
      <c r="X26" s="42">
        <f>SUM('Recensement ATMP'!P22:Q22)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ATMP'!P49</f>
        <v>1</v>
      </c>
      <c r="U27" s="92">
        <f>'Recensement ATMP'!Q49</f>
        <v>1</v>
      </c>
      <c r="V27" s="99">
        <f t="shared" si="3"/>
        <v>0</v>
      </c>
      <c r="W27" s="119">
        <f t="shared" si="4"/>
        <v>0</v>
      </c>
      <c r="X27" s="42">
        <f>SUM('Recensement ATMP'!P23:Q23)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ATMP'!P50</f>
        <v>1</v>
      </c>
      <c r="U28" s="92">
        <f>'Recensement ATMP'!Q50</f>
        <v>1</v>
      </c>
      <c r="V28" s="99">
        <f t="shared" si="3"/>
        <v>0</v>
      </c>
      <c r="W28" s="119">
        <f t="shared" si="4"/>
        <v>0</v>
      </c>
      <c r="X28" s="42">
        <f>SUM('Recensement ATMP'!P24:Q24)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ATMP'!P51</f>
        <v>1</v>
      </c>
      <c r="U29" s="92">
        <f>'Recensement ATMP'!Q51</f>
        <v>1</v>
      </c>
      <c r="V29" s="99">
        <f t="shared" si="3"/>
        <v>0</v>
      </c>
      <c r="W29" s="119">
        <f t="shared" si="4"/>
        <v>0</v>
      </c>
      <c r="X29" s="42">
        <f>SUM('Recensement ATMP'!P25:Q25)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ATMP'!P52</f>
        <v>1</v>
      </c>
      <c r="U30" s="92">
        <f>'Recensement ATMP'!Q52</f>
        <v>1</v>
      </c>
      <c r="V30" s="99">
        <f t="shared" si="3"/>
        <v>0</v>
      </c>
      <c r="W30" s="119">
        <f t="shared" si="4"/>
        <v>0</v>
      </c>
      <c r="X30" s="42">
        <f>SUM('Recensement ATMP'!P26:Q26)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ATMP'!P53</f>
        <v>1</v>
      </c>
      <c r="U31" s="92">
        <f>'Recensement ATMP'!Q53</f>
        <v>1</v>
      </c>
      <c r="V31" s="99">
        <f t="shared" si="3"/>
        <v>0</v>
      </c>
      <c r="W31" s="119">
        <f t="shared" si="4"/>
        <v>0</v>
      </c>
      <c r="X31" s="42">
        <f>SUM('Recensement ATMP'!P27:Q27)</f>
        <v>0</v>
      </c>
    </row>
    <row r="32" spans="1:24" x14ac:dyDescent="0.3">
      <c r="W32" s="14"/>
    </row>
  </sheetData>
  <sheetProtection algorithmName="SHA-512" hashValue="EnZ+cmFNIP0NlcFQjl33/wDe9US3kVxqZxQN/gUCPhFkOJ3Wr3095iqSh1THvdZleY0HERRZ9AJwMNzZEEFwdw==" saltValue="Wm395hR8Rf0y2o4TjYwRm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86" priority="1">
      <formula>"C7=0"</formula>
    </cfRule>
  </conditionalFormatting>
  <conditionalFormatting sqref="F8:I8 I9:K10">
    <cfRule type="expression" dxfId="85" priority="5">
      <formula>"C7=0"</formula>
    </cfRule>
  </conditionalFormatting>
  <conditionalFormatting sqref="H10">
    <cfRule type="expression" dxfId="84" priority="3">
      <formula>"C7=0"</formula>
    </cfRule>
  </conditionalFormatting>
  <conditionalFormatting sqref="P10:Q10">
    <cfRule type="expression" dxfId="83" priority="4">
      <formula>"C7=0"</formula>
    </cfRule>
  </conditionalFormatting>
  <conditionalFormatting sqref="Q8:R8">
    <cfRule type="expression" dxfId="82" priority="6">
      <formula>"C7=0"</formula>
    </cfRule>
  </conditionalFormatting>
  <conditionalFormatting sqref="S10:X10">
    <cfRule type="expression" dxfId="81" priority="2">
      <formula>"C7=0"</formula>
    </cfRule>
  </conditionalFormatting>
  <conditionalFormatting sqref="X11:XFD11 X12:X31">
    <cfRule type="expression" dxfId="80"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3184F2B8-13E3-41D1-A272-5EEE34ACD7BC}">
          <x14:formula1>
            <xm:f>paramétrage!$A$11:$A$15</xm:f>
          </x14:formula1>
          <xm:sqref>F11:G31</xm:sqref>
        </x14:dataValidation>
        <x14:dataValidation type="list" allowBlank="1" showInputMessage="1" showErrorMessage="1" xr:uid="{B9091544-3088-4404-9A0C-3BC13548A004}">
          <x14:formula1>
            <xm:f>paramétrage!$A$8:$A$9</xm:f>
          </x14:formula1>
          <xm:sqref>B11:B31</xm:sqref>
        </x14:dataValidation>
        <x14:dataValidation type="list" allowBlank="1" showInputMessage="1" showErrorMessage="1" xr:uid="{23B7C7EC-73FE-4883-87F3-E8D880827687}">
          <x14:formula1>
            <xm:f>paramétrage!$A$1:$A$4</xm:f>
          </x14:formula1>
          <xm:sqref>R11:R31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55EC3-C7F7-482F-A502-E572F5E40F36}">
  <sheetPr codeName="Feuil12">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concernées'!B19</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concernées'!C19</f>
        <v>0</v>
      </c>
    </row>
    <row r="6" spans="1:24" ht="38.15" customHeight="1" x14ac:dyDescent="0.3">
      <c r="A6" s="64"/>
      <c r="B6" s="64"/>
      <c r="C6" s="18"/>
      <c r="D6" s="18"/>
      <c r="E6" s="118"/>
      <c r="F6" s="118"/>
      <c r="G6" s="118"/>
      <c r="H6" s="18"/>
      <c r="I6" s="18"/>
      <c r="L6" s="19"/>
      <c r="M6" s="19"/>
      <c r="N6" s="19"/>
      <c r="O6" s="19"/>
      <c r="P6" s="150" t="s">
        <v>111</v>
      </c>
      <c r="Q6" s="151"/>
      <c r="R6" s="81">
        <f>'Unités de travail concernées'!D19</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ATMP'!R33</f>
        <v>1</v>
      </c>
      <c r="U11" s="92">
        <f>'Recensement ATMP'!S33</f>
        <v>1</v>
      </c>
      <c r="V11" s="99">
        <f t="shared" ref="V11:V31" si="3">$Q11*$S11*(1+1-T11)</f>
        <v>0</v>
      </c>
      <c r="W11" s="119">
        <f t="shared" ref="W11:W31" si="4">$Q11*$S11*(1+1-U11)</f>
        <v>0</v>
      </c>
      <c r="X11" s="42">
        <f>SUM('Recensement ATMP'!R7:S7)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ATMP'!R34</f>
        <v>1</v>
      </c>
      <c r="U12" s="92">
        <f>'Recensement ATMP'!S34</f>
        <v>1</v>
      </c>
      <c r="V12" s="99">
        <f t="shared" si="3"/>
        <v>0</v>
      </c>
      <c r="W12" s="119">
        <f t="shared" si="4"/>
        <v>0</v>
      </c>
      <c r="X12" s="42">
        <f>SUM('Recensement ATMP'!R8:S8)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ATMP'!R35</f>
        <v>1</v>
      </c>
      <c r="U13" s="92">
        <f>'Recensement ATMP'!S35</f>
        <v>1</v>
      </c>
      <c r="V13" s="99">
        <f t="shared" si="3"/>
        <v>0</v>
      </c>
      <c r="W13" s="119">
        <f t="shared" si="4"/>
        <v>0</v>
      </c>
      <c r="X13" s="42">
        <f>SUM('Recensement ATMP'!R9:S9)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ATMP'!R36</f>
        <v>1</v>
      </c>
      <c r="U14" s="92">
        <f>'Recensement ATMP'!S36</f>
        <v>1</v>
      </c>
      <c r="V14" s="99">
        <f t="shared" si="3"/>
        <v>0</v>
      </c>
      <c r="W14" s="119">
        <f t="shared" si="4"/>
        <v>0</v>
      </c>
      <c r="X14" s="42">
        <f>SUM('Recensement ATMP'!R10:S10)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ATMP'!R37</f>
        <v>1</v>
      </c>
      <c r="U15" s="92">
        <f>'Recensement ATMP'!S37</f>
        <v>1</v>
      </c>
      <c r="V15" s="99">
        <f t="shared" si="3"/>
        <v>0</v>
      </c>
      <c r="W15" s="119">
        <f t="shared" si="4"/>
        <v>0</v>
      </c>
      <c r="X15" s="42">
        <f>SUM('Recensement ATMP'!R11:S11)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ATMP'!R38</f>
        <v>1</v>
      </c>
      <c r="U16" s="92">
        <f>'Recensement ATMP'!S38</f>
        <v>1</v>
      </c>
      <c r="V16" s="99">
        <f t="shared" si="3"/>
        <v>0</v>
      </c>
      <c r="W16" s="119">
        <f t="shared" si="4"/>
        <v>0</v>
      </c>
      <c r="X16" s="42">
        <f>SUM('Recensement ATMP'!R12:S12)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ATMP'!R39</f>
        <v>1</v>
      </c>
      <c r="U17" s="92">
        <f>'Recensement ATMP'!S39</f>
        <v>1</v>
      </c>
      <c r="V17" s="99">
        <f t="shared" si="3"/>
        <v>0</v>
      </c>
      <c r="W17" s="119">
        <f t="shared" si="4"/>
        <v>0</v>
      </c>
      <c r="X17" s="42">
        <f>SUM('Recensement ATMP'!R13:S13)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ATMP'!R40</f>
        <v>1</v>
      </c>
      <c r="U18" s="92">
        <f>'Recensement ATMP'!S40</f>
        <v>1</v>
      </c>
      <c r="V18" s="99">
        <f t="shared" si="3"/>
        <v>0</v>
      </c>
      <c r="W18" s="119">
        <f t="shared" si="4"/>
        <v>0</v>
      </c>
      <c r="X18" s="42">
        <f>SUM('Recensement ATMP'!R14:S14)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ATMP'!R41</f>
        <v>1</v>
      </c>
      <c r="U19" s="92">
        <f>'Recensement ATMP'!S41</f>
        <v>1</v>
      </c>
      <c r="V19" s="99">
        <f t="shared" si="3"/>
        <v>0</v>
      </c>
      <c r="W19" s="119">
        <f t="shared" si="4"/>
        <v>0</v>
      </c>
      <c r="X19" s="42">
        <f>SUM('Recensement ATMP'!R15:S15)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ATMP'!R42</f>
        <v>1</v>
      </c>
      <c r="U20" s="92">
        <f>'Recensement ATMP'!S42</f>
        <v>1</v>
      </c>
      <c r="V20" s="99">
        <f t="shared" si="3"/>
        <v>0</v>
      </c>
      <c r="W20" s="119">
        <f t="shared" si="4"/>
        <v>0</v>
      </c>
      <c r="X20" s="42">
        <f>SUM('Recensement ATMP'!R16:S16)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ATMP'!R43</f>
        <v>1</v>
      </c>
      <c r="U21" s="92">
        <f>'Recensement ATMP'!S43</f>
        <v>1</v>
      </c>
      <c r="V21" s="99">
        <f t="shared" si="3"/>
        <v>0</v>
      </c>
      <c r="W21" s="119">
        <f t="shared" si="4"/>
        <v>0</v>
      </c>
      <c r="X21" s="42">
        <f>SUM('Recensement ATMP'!R17:S17)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ATMP'!R44</f>
        <v>1</v>
      </c>
      <c r="U22" s="92">
        <f>'Recensement ATMP'!S44</f>
        <v>1</v>
      </c>
      <c r="V22" s="99">
        <f t="shared" si="3"/>
        <v>0</v>
      </c>
      <c r="W22" s="119">
        <f t="shared" si="4"/>
        <v>0</v>
      </c>
      <c r="X22" s="42">
        <f>SUM('Recensement ATMP'!R18:S18)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ATMP'!R45</f>
        <v>1</v>
      </c>
      <c r="U23" s="92">
        <f>'Recensement ATMP'!S45</f>
        <v>1</v>
      </c>
      <c r="V23" s="99">
        <f t="shared" si="3"/>
        <v>0</v>
      </c>
      <c r="W23" s="119">
        <f t="shared" si="4"/>
        <v>0</v>
      </c>
      <c r="X23" s="42">
        <f>SUM('Recensement ATMP'!R19:S19)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ATMP'!R46</f>
        <v>1</v>
      </c>
      <c r="U24" s="92">
        <f>'Recensement ATMP'!S46</f>
        <v>1</v>
      </c>
      <c r="V24" s="99">
        <f t="shared" si="3"/>
        <v>0</v>
      </c>
      <c r="W24" s="119">
        <f t="shared" si="4"/>
        <v>0</v>
      </c>
      <c r="X24" s="42">
        <f>SUM('Recensement ATMP'!R20:S20)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ATMP'!R47</f>
        <v>1</v>
      </c>
      <c r="U25" s="92">
        <f>'Recensement ATMP'!S47</f>
        <v>1</v>
      </c>
      <c r="V25" s="99">
        <f t="shared" si="3"/>
        <v>0</v>
      </c>
      <c r="W25" s="119">
        <f t="shared" si="4"/>
        <v>0</v>
      </c>
      <c r="X25" s="42">
        <f>SUM('Recensement ATMP'!R21:S21)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ATMP'!R48</f>
        <v>1</v>
      </c>
      <c r="U26" s="92">
        <f>'Recensement ATMP'!S48</f>
        <v>1</v>
      </c>
      <c r="V26" s="99">
        <f t="shared" si="3"/>
        <v>0</v>
      </c>
      <c r="W26" s="119">
        <f t="shared" si="4"/>
        <v>0</v>
      </c>
      <c r="X26" s="42">
        <f>SUM('Recensement ATMP'!R22:S22)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ATMP'!R49</f>
        <v>1</v>
      </c>
      <c r="U27" s="92">
        <f>'Recensement ATMP'!S49</f>
        <v>1</v>
      </c>
      <c r="V27" s="99">
        <f t="shared" si="3"/>
        <v>0</v>
      </c>
      <c r="W27" s="119">
        <f t="shared" si="4"/>
        <v>0</v>
      </c>
      <c r="X27" s="42">
        <f>SUM('Recensement ATMP'!R23:S23)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ATMP'!R50</f>
        <v>1</v>
      </c>
      <c r="U28" s="92">
        <f>'Recensement ATMP'!S50</f>
        <v>1</v>
      </c>
      <c r="V28" s="99">
        <f t="shared" si="3"/>
        <v>0</v>
      </c>
      <c r="W28" s="119">
        <f t="shared" si="4"/>
        <v>0</v>
      </c>
      <c r="X28" s="42">
        <f>SUM('Recensement ATMP'!R24:S24)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ATMP'!R51</f>
        <v>1</v>
      </c>
      <c r="U29" s="92">
        <f>'Recensement ATMP'!S51</f>
        <v>1</v>
      </c>
      <c r="V29" s="99">
        <f t="shared" si="3"/>
        <v>0</v>
      </c>
      <c r="W29" s="119">
        <f t="shared" si="4"/>
        <v>0</v>
      </c>
      <c r="X29" s="42">
        <f>SUM('Recensement ATMP'!R25:S25)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ATMP'!R52</f>
        <v>1</v>
      </c>
      <c r="U30" s="92">
        <f>'Recensement ATMP'!S52</f>
        <v>1</v>
      </c>
      <c r="V30" s="99">
        <f t="shared" si="3"/>
        <v>0</v>
      </c>
      <c r="W30" s="119">
        <f t="shared" si="4"/>
        <v>0</v>
      </c>
      <c r="X30" s="42">
        <f>SUM('Recensement ATMP'!R26:S26)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ATMP'!R53</f>
        <v>1</v>
      </c>
      <c r="U31" s="92">
        <f>'Recensement ATMP'!S53</f>
        <v>1</v>
      </c>
      <c r="V31" s="99">
        <f t="shared" si="3"/>
        <v>0</v>
      </c>
      <c r="W31" s="119">
        <f t="shared" si="4"/>
        <v>0</v>
      </c>
      <c r="X31" s="42">
        <f>SUM('Recensement ATMP'!R27:S27)</f>
        <v>0</v>
      </c>
    </row>
    <row r="32" spans="1:24" x14ac:dyDescent="0.3">
      <c r="W32" s="14"/>
    </row>
  </sheetData>
  <sheetProtection algorithmName="SHA-512" hashValue="SjMsQxBKD9VDtGeKif9a8pKOUCKuxB7t8E5WAExNVHYS4t83qBgL4eZBwCOeq7NyDDlYLZclbd4/4Vx0fcHDew==" saltValue="sFIAnVKdiKVi85LM7lDvx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79" priority="1">
      <formula>"C7=0"</formula>
    </cfRule>
  </conditionalFormatting>
  <conditionalFormatting sqref="F8:I8 I9:K10">
    <cfRule type="expression" dxfId="78" priority="5">
      <formula>"C7=0"</formula>
    </cfRule>
  </conditionalFormatting>
  <conditionalFormatting sqref="H10">
    <cfRule type="expression" dxfId="77" priority="3">
      <formula>"C7=0"</formula>
    </cfRule>
  </conditionalFormatting>
  <conditionalFormatting sqref="P10:Q10">
    <cfRule type="expression" dxfId="76" priority="4">
      <formula>"C7=0"</formula>
    </cfRule>
  </conditionalFormatting>
  <conditionalFormatting sqref="Q8:R8">
    <cfRule type="expression" dxfId="75" priority="6">
      <formula>"C7=0"</formula>
    </cfRule>
  </conditionalFormatting>
  <conditionalFormatting sqref="S10:X10">
    <cfRule type="expression" dxfId="74" priority="2">
      <formula>"C7=0"</formula>
    </cfRule>
  </conditionalFormatting>
  <conditionalFormatting sqref="X11:XFD11 X12:X31">
    <cfRule type="expression" dxfId="73"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49B3E2EB-91EF-4641-A966-76B9C002315B}">
          <x14:formula1>
            <xm:f>paramétrage!$A$11:$A$15</xm:f>
          </x14:formula1>
          <xm:sqref>F11:G31</xm:sqref>
        </x14:dataValidation>
        <x14:dataValidation type="list" allowBlank="1" showInputMessage="1" showErrorMessage="1" xr:uid="{76FCF699-40A2-47E6-8D0C-AC1CE0A19130}">
          <x14:formula1>
            <xm:f>paramétrage!$A$1:$A$4</xm:f>
          </x14:formula1>
          <xm:sqref>R11:R31</xm:sqref>
        </x14:dataValidation>
        <x14:dataValidation type="list" allowBlank="1" showInputMessage="1" showErrorMessage="1" xr:uid="{74F6A00C-8102-4840-80E8-F448AD4F6EFC}">
          <x14:formula1>
            <xm:f>paramétrage!$A$8:$A$9</xm:f>
          </x14:formula1>
          <xm:sqref>B11:B31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A944F-9393-49DE-AD6B-720240F67EEE}">
  <sheetPr codeName="Feuil13">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concernées'!B20</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concernées'!C20</f>
        <v>0</v>
      </c>
    </row>
    <row r="6" spans="1:24" ht="38.15" customHeight="1" x14ac:dyDescent="0.3">
      <c r="A6" s="64"/>
      <c r="B6" s="64"/>
      <c r="C6" s="18"/>
      <c r="D6" s="18"/>
      <c r="E6" s="118"/>
      <c r="F6" s="118"/>
      <c r="G6" s="118"/>
      <c r="H6" s="18"/>
      <c r="I6" s="18"/>
      <c r="L6" s="19"/>
      <c r="M6" s="19"/>
      <c r="N6" s="19"/>
      <c r="O6" s="19"/>
      <c r="P6" s="150" t="s">
        <v>111</v>
      </c>
      <c r="Q6" s="151"/>
      <c r="R6" s="81">
        <f>'Unités de travail concernées'!D20</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ATMP'!T33</f>
        <v>1</v>
      </c>
      <c r="U11" s="92">
        <f>'Recensement ATMP'!U33</f>
        <v>1</v>
      </c>
      <c r="V11" s="99">
        <f t="shared" ref="V11:V31" si="3">$Q11*$S11*(1+1-T11)</f>
        <v>0</v>
      </c>
      <c r="W11" s="119">
        <f t="shared" ref="W11:W31" si="4">$Q11*$S11*(1+1-U11)</f>
        <v>0</v>
      </c>
      <c r="X11" s="42">
        <f>SUM('Recensement ATMP'!T7:U7)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ATMP'!T34</f>
        <v>1</v>
      </c>
      <c r="U12" s="92">
        <f>'Recensement ATMP'!U34</f>
        <v>1</v>
      </c>
      <c r="V12" s="99">
        <f t="shared" si="3"/>
        <v>0</v>
      </c>
      <c r="W12" s="119">
        <f t="shared" si="4"/>
        <v>0</v>
      </c>
      <c r="X12" s="42">
        <f>SUM('Recensement ATMP'!T8:U8)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ATMP'!T35</f>
        <v>1</v>
      </c>
      <c r="U13" s="92">
        <f>'Recensement ATMP'!U35</f>
        <v>1</v>
      </c>
      <c r="V13" s="99">
        <f t="shared" si="3"/>
        <v>0</v>
      </c>
      <c r="W13" s="119">
        <f t="shared" si="4"/>
        <v>0</v>
      </c>
      <c r="X13" s="42">
        <f>SUM('Recensement ATMP'!T9:U9)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ATMP'!T36</f>
        <v>1</v>
      </c>
      <c r="U14" s="92">
        <f>'Recensement ATMP'!U36</f>
        <v>1</v>
      </c>
      <c r="V14" s="99">
        <f t="shared" si="3"/>
        <v>0</v>
      </c>
      <c r="W14" s="119">
        <f t="shared" si="4"/>
        <v>0</v>
      </c>
      <c r="X14" s="42">
        <f>SUM('Recensement ATMP'!T10:U10)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ATMP'!T37</f>
        <v>1</v>
      </c>
      <c r="U15" s="92">
        <f>'Recensement ATMP'!U37</f>
        <v>1</v>
      </c>
      <c r="V15" s="99">
        <f t="shared" si="3"/>
        <v>0</v>
      </c>
      <c r="W15" s="119">
        <f t="shared" si="4"/>
        <v>0</v>
      </c>
      <c r="X15" s="42">
        <f>SUM('Recensement ATMP'!T11:U11)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ATMP'!T38</f>
        <v>1</v>
      </c>
      <c r="U16" s="92">
        <f>'Recensement ATMP'!U38</f>
        <v>1</v>
      </c>
      <c r="V16" s="99">
        <f t="shared" si="3"/>
        <v>0</v>
      </c>
      <c r="W16" s="119">
        <f t="shared" si="4"/>
        <v>0</v>
      </c>
      <c r="X16" s="42">
        <f>SUM('Recensement ATMP'!T12:U12)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ATMP'!T39</f>
        <v>1</v>
      </c>
      <c r="U17" s="92">
        <f>'Recensement ATMP'!U39</f>
        <v>1</v>
      </c>
      <c r="V17" s="99">
        <f t="shared" si="3"/>
        <v>0</v>
      </c>
      <c r="W17" s="119">
        <f t="shared" si="4"/>
        <v>0</v>
      </c>
      <c r="X17" s="42">
        <f>SUM('Recensement ATMP'!T13:U13)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ATMP'!T40</f>
        <v>1</v>
      </c>
      <c r="U18" s="92">
        <f>'Recensement ATMP'!U40</f>
        <v>1</v>
      </c>
      <c r="V18" s="99">
        <f t="shared" si="3"/>
        <v>0</v>
      </c>
      <c r="W18" s="119">
        <f t="shared" si="4"/>
        <v>0</v>
      </c>
      <c r="X18" s="42">
        <f>SUM('Recensement ATMP'!T14:U14)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ATMP'!T41</f>
        <v>1</v>
      </c>
      <c r="U19" s="92">
        <f>'Recensement ATMP'!U41</f>
        <v>1</v>
      </c>
      <c r="V19" s="99">
        <f t="shared" si="3"/>
        <v>0</v>
      </c>
      <c r="W19" s="119">
        <f t="shared" si="4"/>
        <v>0</v>
      </c>
      <c r="X19" s="42">
        <f>SUM('Recensement ATMP'!T15:U15)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ATMP'!T42</f>
        <v>1</v>
      </c>
      <c r="U20" s="92">
        <f>'Recensement ATMP'!U42</f>
        <v>1</v>
      </c>
      <c r="V20" s="99">
        <f t="shared" si="3"/>
        <v>0</v>
      </c>
      <c r="W20" s="119">
        <f t="shared" si="4"/>
        <v>0</v>
      </c>
      <c r="X20" s="42">
        <f>SUM('Recensement ATMP'!T16:U16)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ATMP'!T43</f>
        <v>1</v>
      </c>
      <c r="U21" s="92">
        <f>'Recensement ATMP'!U43</f>
        <v>1</v>
      </c>
      <c r="V21" s="99">
        <f t="shared" si="3"/>
        <v>0</v>
      </c>
      <c r="W21" s="119">
        <f t="shared" si="4"/>
        <v>0</v>
      </c>
      <c r="X21" s="42">
        <f>SUM('Recensement ATMP'!T17:U17)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ATMP'!T44</f>
        <v>1</v>
      </c>
      <c r="U22" s="92">
        <f>'Recensement ATMP'!U44</f>
        <v>1</v>
      </c>
      <c r="V22" s="99">
        <f t="shared" si="3"/>
        <v>0</v>
      </c>
      <c r="W22" s="119">
        <f t="shared" si="4"/>
        <v>0</v>
      </c>
      <c r="X22" s="42">
        <f>SUM('Recensement ATMP'!T18:U18)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ATMP'!T45</f>
        <v>1</v>
      </c>
      <c r="U23" s="92">
        <f>'Recensement ATMP'!U45</f>
        <v>1</v>
      </c>
      <c r="V23" s="99">
        <f t="shared" si="3"/>
        <v>0</v>
      </c>
      <c r="W23" s="119">
        <f t="shared" si="4"/>
        <v>0</v>
      </c>
      <c r="X23" s="42">
        <f>SUM('Recensement ATMP'!T19:U19)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ATMP'!T46</f>
        <v>1</v>
      </c>
      <c r="U24" s="92">
        <f>'Recensement ATMP'!U46</f>
        <v>1</v>
      </c>
      <c r="V24" s="99">
        <f t="shared" si="3"/>
        <v>0</v>
      </c>
      <c r="W24" s="119">
        <f t="shared" si="4"/>
        <v>0</v>
      </c>
      <c r="X24" s="42">
        <f>SUM('Recensement ATMP'!T20:U20)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ATMP'!T47</f>
        <v>1</v>
      </c>
      <c r="U25" s="92">
        <f>'Recensement ATMP'!U47</f>
        <v>1</v>
      </c>
      <c r="V25" s="99">
        <f t="shared" si="3"/>
        <v>0</v>
      </c>
      <c r="W25" s="119">
        <f t="shared" si="4"/>
        <v>0</v>
      </c>
      <c r="X25" s="42">
        <f>SUM('Recensement ATMP'!T21:U21)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ATMP'!T48</f>
        <v>1</v>
      </c>
      <c r="U26" s="92">
        <f>'Recensement ATMP'!U48</f>
        <v>1</v>
      </c>
      <c r="V26" s="99">
        <f t="shared" si="3"/>
        <v>0</v>
      </c>
      <c r="W26" s="119">
        <f t="shared" si="4"/>
        <v>0</v>
      </c>
      <c r="X26" s="42">
        <f>SUM('Recensement ATMP'!T22:U22)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ATMP'!T49</f>
        <v>1</v>
      </c>
      <c r="U27" s="92">
        <f>'Recensement ATMP'!U49</f>
        <v>1</v>
      </c>
      <c r="V27" s="99">
        <f t="shared" si="3"/>
        <v>0</v>
      </c>
      <c r="W27" s="119">
        <f t="shared" si="4"/>
        <v>0</v>
      </c>
      <c r="X27" s="42">
        <f>SUM('Recensement ATMP'!T23:U23)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ATMP'!T50</f>
        <v>1</v>
      </c>
      <c r="U28" s="92">
        <f>'Recensement ATMP'!U50</f>
        <v>1</v>
      </c>
      <c r="V28" s="99">
        <f t="shared" si="3"/>
        <v>0</v>
      </c>
      <c r="W28" s="119">
        <f t="shared" si="4"/>
        <v>0</v>
      </c>
      <c r="X28" s="42">
        <f>SUM('Recensement ATMP'!T24:U24)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ATMP'!T51</f>
        <v>1</v>
      </c>
      <c r="U29" s="92">
        <f>'Recensement ATMP'!U51</f>
        <v>1</v>
      </c>
      <c r="V29" s="99">
        <f t="shared" si="3"/>
        <v>0</v>
      </c>
      <c r="W29" s="119">
        <f t="shared" si="4"/>
        <v>0</v>
      </c>
      <c r="X29" s="42">
        <f>SUM('Recensement ATMP'!T25:U25)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ATMP'!T52</f>
        <v>1</v>
      </c>
      <c r="U30" s="92">
        <f>'Recensement ATMP'!U52</f>
        <v>1</v>
      </c>
      <c r="V30" s="99">
        <f t="shared" si="3"/>
        <v>0</v>
      </c>
      <c r="W30" s="119">
        <f t="shared" si="4"/>
        <v>0</v>
      </c>
      <c r="X30" s="42">
        <f>SUM('Recensement ATMP'!T26:U26)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ATMP'!T53</f>
        <v>1</v>
      </c>
      <c r="U31" s="92">
        <f>'Recensement ATMP'!U53</f>
        <v>1</v>
      </c>
      <c r="V31" s="99">
        <f t="shared" si="3"/>
        <v>0</v>
      </c>
      <c r="W31" s="119">
        <f t="shared" si="4"/>
        <v>0</v>
      </c>
      <c r="X31" s="42">
        <f>SUM('Recensement ATMP'!T27:U27)</f>
        <v>0</v>
      </c>
    </row>
    <row r="32" spans="1:24" x14ac:dyDescent="0.3">
      <c r="W32" s="14"/>
    </row>
  </sheetData>
  <sheetProtection algorithmName="SHA-512" hashValue="/dozu+XsLhp3ucfEDWY+45KPUT51j5ya0UfJorwqJNzn5jAxgpcCHKb5XXWxNVq1GS+HydPjq9yzvJbXjf0Vtw==" saltValue="YmElbS7xMRn7oVjlHtx/Vw=="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72" priority="1">
      <formula>"C7=0"</formula>
    </cfRule>
  </conditionalFormatting>
  <conditionalFormatting sqref="F8:I8 I9:K10">
    <cfRule type="expression" dxfId="71" priority="5">
      <formula>"C7=0"</formula>
    </cfRule>
  </conditionalFormatting>
  <conditionalFormatting sqref="H10">
    <cfRule type="expression" dxfId="70" priority="3">
      <formula>"C7=0"</formula>
    </cfRule>
  </conditionalFormatting>
  <conditionalFormatting sqref="P10:Q10">
    <cfRule type="expression" dxfId="69" priority="4">
      <formula>"C7=0"</formula>
    </cfRule>
  </conditionalFormatting>
  <conditionalFormatting sqref="Q8:R8">
    <cfRule type="expression" dxfId="68" priority="6">
      <formula>"C7=0"</formula>
    </cfRule>
  </conditionalFormatting>
  <conditionalFormatting sqref="S10:X10">
    <cfRule type="expression" dxfId="67" priority="2">
      <formula>"C7=0"</formula>
    </cfRule>
  </conditionalFormatting>
  <conditionalFormatting sqref="X11:XFD11 X12:X31">
    <cfRule type="expression" dxfId="66"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CDFD4AE0-AC6D-40AE-B955-06285278A279}">
          <x14:formula1>
            <xm:f>paramétrage!$A$11:$A$15</xm:f>
          </x14:formula1>
          <xm:sqref>F11:G31</xm:sqref>
        </x14:dataValidation>
        <x14:dataValidation type="list" allowBlank="1" showInputMessage="1" showErrorMessage="1" xr:uid="{7A0C0182-686F-4A45-8B08-6A947AAE9840}">
          <x14:formula1>
            <xm:f>paramétrage!$A$1:$A$4</xm:f>
          </x14:formula1>
          <xm:sqref>R11:R31</xm:sqref>
        </x14:dataValidation>
        <x14:dataValidation type="list" allowBlank="1" showInputMessage="1" showErrorMessage="1" xr:uid="{645EDEEE-23E8-4039-A62E-11761E1CC47A}">
          <x14:formula1>
            <xm:f>paramétrage!$A$8:$A$9</xm:f>
          </x14:formula1>
          <xm:sqref>B11:B31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6A2EB-E69B-4D88-A168-AAF14C18979E}">
  <sheetPr codeName="Feuil14">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concernées'!B21</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concernées'!C21</f>
        <v>0</v>
      </c>
    </row>
    <row r="6" spans="1:24" ht="38.15" customHeight="1" x14ac:dyDescent="0.3">
      <c r="A6" s="64"/>
      <c r="B6" s="64"/>
      <c r="C6" s="18"/>
      <c r="D6" s="18"/>
      <c r="E6" s="118"/>
      <c r="F6" s="118"/>
      <c r="G6" s="118"/>
      <c r="H6" s="18"/>
      <c r="I6" s="18"/>
      <c r="L6" s="19"/>
      <c r="M6" s="19"/>
      <c r="N6" s="19"/>
      <c r="O6" s="19"/>
      <c r="P6" s="150" t="s">
        <v>111</v>
      </c>
      <c r="Q6" s="151"/>
      <c r="R6" s="81">
        <f>'Unités de travail concernées'!D21</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ATMP'!V33</f>
        <v>1</v>
      </c>
      <c r="U11" s="92">
        <f>'Recensement ATMP'!W33</f>
        <v>1</v>
      </c>
      <c r="V11" s="99">
        <f t="shared" ref="V11:V31" si="3">$Q11*$S11*(1+1-T11)</f>
        <v>0</v>
      </c>
      <c r="W11" s="119">
        <f t="shared" ref="W11:W31" si="4">$Q11*$S11*(1+1-U11)</f>
        <v>0</v>
      </c>
      <c r="X11" s="42">
        <f>SUM('Recensement ATMP'!V7:W7)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ATMP'!V34</f>
        <v>1</v>
      </c>
      <c r="U12" s="92">
        <f>'Recensement ATMP'!W34</f>
        <v>1</v>
      </c>
      <c r="V12" s="99">
        <f t="shared" si="3"/>
        <v>0</v>
      </c>
      <c r="W12" s="119">
        <f t="shared" si="4"/>
        <v>0</v>
      </c>
      <c r="X12" s="42">
        <f>SUM('Recensement ATMP'!V8:W8)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ATMP'!V35</f>
        <v>1</v>
      </c>
      <c r="U13" s="92">
        <f>'Recensement ATMP'!W35</f>
        <v>1</v>
      </c>
      <c r="V13" s="99">
        <f t="shared" si="3"/>
        <v>0</v>
      </c>
      <c r="W13" s="119">
        <f t="shared" si="4"/>
        <v>0</v>
      </c>
      <c r="X13" s="42">
        <f>SUM('Recensement ATMP'!V9:W9)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ATMP'!V36</f>
        <v>1</v>
      </c>
      <c r="U14" s="92">
        <f>'Recensement ATMP'!W36</f>
        <v>1</v>
      </c>
      <c r="V14" s="99">
        <f t="shared" si="3"/>
        <v>0</v>
      </c>
      <c r="W14" s="119">
        <f t="shared" si="4"/>
        <v>0</v>
      </c>
      <c r="X14" s="42">
        <f>SUM('Recensement ATMP'!V10:W10)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ATMP'!V37</f>
        <v>1</v>
      </c>
      <c r="U15" s="92">
        <f>'Recensement ATMP'!W37</f>
        <v>1</v>
      </c>
      <c r="V15" s="99">
        <f t="shared" si="3"/>
        <v>0</v>
      </c>
      <c r="W15" s="119">
        <f t="shared" si="4"/>
        <v>0</v>
      </c>
      <c r="X15" s="42">
        <f>SUM('Recensement ATMP'!V11:W11)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ATMP'!V38</f>
        <v>1</v>
      </c>
      <c r="U16" s="92">
        <f>'Recensement ATMP'!W38</f>
        <v>1</v>
      </c>
      <c r="V16" s="99">
        <f t="shared" si="3"/>
        <v>0</v>
      </c>
      <c r="W16" s="119">
        <f t="shared" si="4"/>
        <v>0</v>
      </c>
      <c r="X16" s="42">
        <f>SUM('Recensement ATMP'!V12:W12)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ATMP'!V39</f>
        <v>1</v>
      </c>
      <c r="U17" s="92">
        <f>'Recensement ATMP'!W39</f>
        <v>1</v>
      </c>
      <c r="V17" s="99">
        <f t="shared" si="3"/>
        <v>0</v>
      </c>
      <c r="W17" s="119">
        <f t="shared" si="4"/>
        <v>0</v>
      </c>
      <c r="X17" s="42">
        <f>SUM('Recensement ATMP'!V13:W13)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ATMP'!V40</f>
        <v>1</v>
      </c>
      <c r="U18" s="92">
        <f>'Recensement ATMP'!W40</f>
        <v>1</v>
      </c>
      <c r="V18" s="99">
        <f t="shared" si="3"/>
        <v>0</v>
      </c>
      <c r="W18" s="119">
        <f t="shared" si="4"/>
        <v>0</v>
      </c>
      <c r="X18" s="42">
        <f>SUM('Recensement ATMP'!V14:W14)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ATMP'!V41</f>
        <v>1</v>
      </c>
      <c r="U19" s="92">
        <f>'Recensement ATMP'!W41</f>
        <v>1</v>
      </c>
      <c r="V19" s="99">
        <f t="shared" si="3"/>
        <v>0</v>
      </c>
      <c r="W19" s="119">
        <f t="shared" si="4"/>
        <v>0</v>
      </c>
      <c r="X19" s="42">
        <f>SUM('Recensement ATMP'!V15:W15)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ATMP'!V42</f>
        <v>1</v>
      </c>
      <c r="U20" s="92">
        <f>'Recensement ATMP'!W42</f>
        <v>1</v>
      </c>
      <c r="V20" s="99">
        <f t="shared" si="3"/>
        <v>0</v>
      </c>
      <c r="W20" s="119">
        <f t="shared" si="4"/>
        <v>0</v>
      </c>
      <c r="X20" s="42">
        <f>SUM('Recensement ATMP'!V16:W16)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ATMP'!V43</f>
        <v>1</v>
      </c>
      <c r="U21" s="92">
        <f>'Recensement ATMP'!W43</f>
        <v>1</v>
      </c>
      <c r="V21" s="99">
        <f t="shared" si="3"/>
        <v>0</v>
      </c>
      <c r="W21" s="119">
        <f t="shared" si="4"/>
        <v>0</v>
      </c>
      <c r="X21" s="42">
        <f>SUM('Recensement ATMP'!V17:W17)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ATMP'!V44</f>
        <v>1</v>
      </c>
      <c r="U22" s="92">
        <f>'Recensement ATMP'!W44</f>
        <v>1</v>
      </c>
      <c r="V22" s="99">
        <f t="shared" si="3"/>
        <v>0</v>
      </c>
      <c r="W22" s="119">
        <f t="shared" si="4"/>
        <v>0</v>
      </c>
      <c r="X22" s="42">
        <f>SUM('Recensement ATMP'!V18:W18)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ATMP'!V45</f>
        <v>1</v>
      </c>
      <c r="U23" s="92">
        <f>'Recensement ATMP'!W45</f>
        <v>1</v>
      </c>
      <c r="V23" s="99">
        <f t="shared" si="3"/>
        <v>0</v>
      </c>
      <c r="W23" s="119">
        <f t="shared" si="4"/>
        <v>0</v>
      </c>
      <c r="X23" s="42">
        <f>SUM('Recensement ATMP'!V19:W19)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ATMP'!V46</f>
        <v>1</v>
      </c>
      <c r="U24" s="92">
        <f>'Recensement ATMP'!W46</f>
        <v>1</v>
      </c>
      <c r="V24" s="99">
        <f t="shared" si="3"/>
        <v>0</v>
      </c>
      <c r="W24" s="119">
        <f t="shared" si="4"/>
        <v>0</v>
      </c>
      <c r="X24" s="42">
        <f>SUM('Recensement ATMP'!V20:W20)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ATMP'!V47</f>
        <v>1</v>
      </c>
      <c r="U25" s="92">
        <f>'Recensement ATMP'!W47</f>
        <v>1</v>
      </c>
      <c r="V25" s="99">
        <f t="shared" si="3"/>
        <v>0</v>
      </c>
      <c r="W25" s="119">
        <f t="shared" si="4"/>
        <v>0</v>
      </c>
      <c r="X25" s="42">
        <f>SUM('Recensement ATMP'!V21:W21)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ATMP'!V48</f>
        <v>1</v>
      </c>
      <c r="U26" s="92">
        <f>'Recensement ATMP'!W48</f>
        <v>1</v>
      </c>
      <c r="V26" s="99">
        <f t="shared" si="3"/>
        <v>0</v>
      </c>
      <c r="W26" s="119">
        <f t="shared" si="4"/>
        <v>0</v>
      </c>
      <c r="X26" s="42">
        <f>SUM('Recensement ATMP'!V22:W22)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ATMP'!V49</f>
        <v>1</v>
      </c>
      <c r="U27" s="92">
        <f>'Recensement ATMP'!W49</f>
        <v>1</v>
      </c>
      <c r="V27" s="99">
        <f t="shared" si="3"/>
        <v>0</v>
      </c>
      <c r="W27" s="119">
        <f t="shared" si="4"/>
        <v>0</v>
      </c>
      <c r="X27" s="42">
        <f>SUM('Recensement ATMP'!V23:W23)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ATMP'!V50</f>
        <v>1</v>
      </c>
      <c r="U28" s="92">
        <f>'Recensement ATMP'!W50</f>
        <v>1</v>
      </c>
      <c r="V28" s="99">
        <f t="shared" si="3"/>
        <v>0</v>
      </c>
      <c r="W28" s="119">
        <f t="shared" si="4"/>
        <v>0</v>
      </c>
      <c r="X28" s="42">
        <f>SUM('Recensement ATMP'!V24:W24)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ATMP'!V51</f>
        <v>1</v>
      </c>
      <c r="U29" s="92">
        <f>'Recensement ATMP'!W51</f>
        <v>1</v>
      </c>
      <c r="V29" s="99">
        <f t="shared" si="3"/>
        <v>0</v>
      </c>
      <c r="W29" s="119">
        <f t="shared" si="4"/>
        <v>0</v>
      </c>
      <c r="X29" s="42">
        <f>SUM('Recensement ATMP'!V25:W25)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ATMP'!V52</f>
        <v>1</v>
      </c>
      <c r="U30" s="92">
        <f>'Recensement ATMP'!W52</f>
        <v>1</v>
      </c>
      <c r="V30" s="99">
        <f t="shared" si="3"/>
        <v>0</v>
      </c>
      <c r="W30" s="119">
        <f t="shared" si="4"/>
        <v>0</v>
      </c>
      <c r="X30" s="42">
        <f>SUM('Recensement ATMP'!V26:W26)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ATMP'!V53</f>
        <v>1</v>
      </c>
      <c r="U31" s="92">
        <f>'Recensement ATMP'!W53</f>
        <v>1</v>
      </c>
      <c r="V31" s="99">
        <f t="shared" si="3"/>
        <v>0</v>
      </c>
      <c r="W31" s="119">
        <f t="shared" si="4"/>
        <v>0</v>
      </c>
      <c r="X31" s="42">
        <f>SUM('Recensement ATMP'!V27:W27)</f>
        <v>0</v>
      </c>
    </row>
    <row r="32" spans="1:24" x14ac:dyDescent="0.3">
      <c r="W32" s="14"/>
    </row>
  </sheetData>
  <sheetProtection algorithmName="SHA-512" hashValue="1taDJEJhPQVPC2Zw5yTfCRRnlYcBZj6nyhdCe0yICYmGAeQixZ/Jnl085Z7YASeLb+1pfslN3AKcd/CMohlwUA==" saltValue="Jjk9h3uc+SeU+1N2g7hvaQ=="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65" priority="1">
      <formula>"C7=0"</formula>
    </cfRule>
  </conditionalFormatting>
  <conditionalFormatting sqref="F8:I8 I9:K10">
    <cfRule type="expression" dxfId="64" priority="5">
      <formula>"C7=0"</formula>
    </cfRule>
  </conditionalFormatting>
  <conditionalFormatting sqref="H10">
    <cfRule type="expression" dxfId="63" priority="3">
      <formula>"C7=0"</formula>
    </cfRule>
  </conditionalFormatting>
  <conditionalFormatting sqref="P10:Q10">
    <cfRule type="expression" dxfId="62" priority="4">
      <formula>"C7=0"</formula>
    </cfRule>
  </conditionalFormatting>
  <conditionalFormatting sqref="Q8:R8">
    <cfRule type="expression" dxfId="61" priority="6">
      <formula>"C7=0"</formula>
    </cfRule>
  </conditionalFormatting>
  <conditionalFormatting sqref="S10:X10">
    <cfRule type="expression" dxfId="60" priority="2">
      <formula>"C7=0"</formula>
    </cfRule>
  </conditionalFormatting>
  <conditionalFormatting sqref="X11:XFD11 X12:X31">
    <cfRule type="expression" dxfId="59"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5D0DE7DC-7CA1-4516-8960-1AF6138AD5FB}">
          <x14:formula1>
            <xm:f>paramétrage!$A$11:$A$15</xm:f>
          </x14:formula1>
          <xm:sqref>F11:G31</xm:sqref>
        </x14:dataValidation>
        <x14:dataValidation type="list" allowBlank="1" showInputMessage="1" showErrorMessage="1" xr:uid="{CB8A81C3-EEB2-48D4-9747-F424C4D5ABC1}">
          <x14:formula1>
            <xm:f>paramétrage!$A$8:$A$9</xm:f>
          </x14:formula1>
          <xm:sqref>B11:B31</xm:sqref>
        </x14:dataValidation>
        <x14:dataValidation type="list" allowBlank="1" showInputMessage="1" showErrorMessage="1" xr:uid="{BA1C6111-388C-4A46-BA3A-E118D0C57460}">
          <x14:formula1>
            <xm:f>paramétrage!$A$1:$A$4</xm:f>
          </x14:formula1>
          <xm:sqref>R11:R31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D7CE3-D1E0-4B2B-A7F3-DC97EB2ED6A6}">
  <sheetPr codeName="Feuil15">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concernées'!B22</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concernées'!C22</f>
        <v>0</v>
      </c>
    </row>
    <row r="6" spans="1:24" ht="38.15" customHeight="1" x14ac:dyDescent="0.3">
      <c r="A6" s="64"/>
      <c r="B6" s="64"/>
      <c r="C6" s="18"/>
      <c r="D6" s="18"/>
      <c r="E6" s="118"/>
      <c r="F6" s="118"/>
      <c r="G6" s="118"/>
      <c r="H6" s="18"/>
      <c r="I6" s="18"/>
      <c r="L6" s="19"/>
      <c r="M6" s="19"/>
      <c r="N6" s="19"/>
      <c r="O6" s="19"/>
      <c r="P6" s="150" t="s">
        <v>111</v>
      </c>
      <c r="Q6" s="151"/>
      <c r="R6" s="81">
        <f>'Unités de travail concernées'!D22</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ATMP'!X33</f>
        <v>1</v>
      </c>
      <c r="U11" s="92">
        <f>'Recensement ATMP'!Y33</f>
        <v>1</v>
      </c>
      <c r="V11" s="99">
        <f t="shared" ref="V11:V31" si="3">$Q11*$S11*(1+1-T11)</f>
        <v>0</v>
      </c>
      <c r="W11" s="119">
        <f t="shared" ref="W11:W31" si="4">$Q11*$S11*(1+1-U11)</f>
        <v>0</v>
      </c>
      <c r="X11" s="42">
        <f>SUM('Recensement ATMP'!X7:Y7)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ATMP'!X34</f>
        <v>1</v>
      </c>
      <c r="U12" s="92">
        <f>'Recensement ATMP'!Y34</f>
        <v>1</v>
      </c>
      <c r="V12" s="99">
        <f t="shared" si="3"/>
        <v>0</v>
      </c>
      <c r="W12" s="119">
        <f t="shared" si="4"/>
        <v>0</v>
      </c>
      <c r="X12" s="42">
        <f>SUM('Recensement ATMP'!X8:Y8)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ATMP'!X35</f>
        <v>1</v>
      </c>
      <c r="U13" s="92">
        <f>'Recensement ATMP'!Y35</f>
        <v>1</v>
      </c>
      <c r="V13" s="99">
        <f t="shared" si="3"/>
        <v>0</v>
      </c>
      <c r="W13" s="119">
        <f t="shared" si="4"/>
        <v>0</v>
      </c>
      <c r="X13" s="42">
        <f>SUM('Recensement ATMP'!X9:Y9)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ATMP'!X36</f>
        <v>1</v>
      </c>
      <c r="U14" s="92">
        <f>'Recensement ATMP'!Y36</f>
        <v>1</v>
      </c>
      <c r="V14" s="99">
        <f t="shared" si="3"/>
        <v>0</v>
      </c>
      <c r="W14" s="119">
        <f t="shared" si="4"/>
        <v>0</v>
      </c>
      <c r="X14" s="42">
        <f>SUM('Recensement ATMP'!X10:Y10)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ATMP'!X37</f>
        <v>1</v>
      </c>
      <c r="U15" s="92">
        <f>'Recensement ATMP'!Y37</f>
        <v>1</v>
      </c>
      <c r="V15" s="99">
        <f t="shared" si="3"/>
        <v>0</v>
      </c>
      <c r="W15" s="119">
        <f t="shared" si="4"/>
        <v>0</v>
      </c>
      <c r="X15" s="42">
        <f>SUM('Recensement ATMP'!X11:Y11)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ATMP'!X38</f>
        <v>1</v>
      </c>
      <c r="U16" s="92">
        <f>'Recensement ATMP'!Y38</f>
        <v>1</v>
      </c>
      <c r="V16" s="99">
        <f t="shared" si="3"/>
        <v>0</v>
      </c>
      <c r="W16" s="119">
        <f t="shared" si="4"/>
        <v>0</v>
      </c>
      <c r="X16" s="42">
        <f>SUM('Recensement ATMP'!X12:Y12)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ATMP'!X39</f>
        <v>1</v>
      </c>
      <c r="U17" s="92">
        <f>'Recensement ATMP'!Y39</f>
        <v>1</v>
      </c>
      <c r="V17" s="99">
        <f t="shared" si="3"/>
        <v>0</v>
      </c>
      <c r="W17" s="119">
        <f t="shared" si="4"/>
        <v>0</v>
      </c>
      <c r="X17" s="42">
        <f>SUM('Recensement ATMP'!X13:Y13)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ATMP'!X40</f>
        <v>1</v>
      </c>
      <c r="U18" s="92">
        <f>'Recensement ATMP'!Y40</f>
        <v>1</v>
      </c>
      <c r="V18" s="99">
        <f t="shared" si="3"/>
        <v>0</v>
      </c>
      <c r="W18" s="119">
        <f t="shared" si="4"/>
        <v>0</v>
      </c>
      <c r="X18" s="42">
        <f>SUM('Recensement ATMP'!X14:Y14)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ATMP'!X41</f>
        <v>1</v>
      </c>
      <c r="U19" s="92">
        <f>'Recensement ATMP'!Y41</f>
        <v>1</v>
      </c>
      <c r="V19" s="99">
        <f t="shared" si="3"/>
        <v>0</v>
      </c>
      <c r="W19" s="119">
        <f t="shared" si="4"/>
        <v>0</v>
      </c>
      <c r="X19" s="42">
        <f>SUM('Recensement ATMP'!X15:Y15)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ATMP'!X42</f>
        <v>1</v>
      </c>
      <c r="U20" s="92">
        <f>'Recensement ATMP'!Y42</f>
        <v>1</v>
      </c>
      <c r="V20" s="99">
        <f t="shared" si="3"/>
        <v>0</v>
      </c>
      <c r="W20" s="119">
        <f t="shared" si="4"/>
        <v>0</v>
      </c>
      <c r="X20" s="42">
        <f>SUM('Recensement ATMP'!X16:Y16)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ATMP'!X43</f>
        <v>1</v>
      </c>
      <c r="U21" s="92">
        <f>'Recensement ATMP'!Y43</f>
        <v>1</v>
      </c>
      <c r="V21" s="99">
        <f t="shared" si="3"/>
        <v>0</v>
      </c>
      <c r="W21" s="119">
        <f t="shared" si="4"/>
        <v>0</v>
      </c>
      <c r="X21" s="42">
        <f>SUM('Recensement ATMP'!X17:Y17)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ATMP'!X44</f>
        <v>1</v>
      </c>
      <c r="U22" s="92">
        <f>'Recensement ATMP'!Y44</f>
        <v>1</v>
      </c>
      <c r="V22" s="99">
        <f t="shared" si="3"/>
        <v>0</v>
      </c>
      <c r="W22" s="119">
        <f t="shared" si="4"/>
        <v>0</v>
      </c>
      <c r="X22" s="42">
        <f>SUM('Recensement ATMP'!X18:Y18)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ATMP'!X45</f>
        <v>1</v>
      </c>
      <c r="U23" s="92">
        <f>'Recensement ATMP'!Y45</f>
        <v>1</v>
      </c>
      <c r="V23" s="99">
        <f t="shared" si="3"/>
        <v>0</v>
      </c>
      <c r="W23" s="119">
        <f t="shared" si="4"/>
        <v>0</v>
      </c>
      <c r="X23" s="42">
        <f>SUM('Recensement ATMP'!X19:Y19)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ATMP'!X46</f>
        <v>1</v>
      </c>
      <c r="U24" s="92">
        <f>'Recensement ATMP'!Y46</f>
        <v>1</v>
      </c>
      <c r="V24" s="99">
        <f t="shared" si="3"/>
        <v>0</v>
      </c>
      <c r="W24" s="119">
        <f t="shared" si="4"/>
        <v>0</v>
      </c>
      <c r="X24" s="42">
        <f>SUM('Recensement ATMP'!X20:Y20)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ATMP'!X47</f>
        <v>1</v>
      </c>
      <c r="U25" s="92">
        <f>'Recensement ATMP'!Y47</f>
        <v>1</v>
      </c>
      <c r="V25" s="99">
        <f t="shared" si="3"/>
        <v>0</v>
      </c>
      <c r="W25" s="119">
        <f t="shared" si="4"/>
        <v>0</v>
      </c>
      <c r="X25" s="42">
        <f>SUM('Recensement ATMP'!X21:Y21)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ATMP'!X48</f>
        <v>1</v>
      </c>
      <c r="U26" s="92">
        <f>'Recensement ATMP'!Y48</f>
        <v>1</v>
      </c>
      <c r="V26" s="99">
        <f t="shared" si="3"/>
        <v>0</v>
      </c>
      <c r="W26" s="119">
        <f t="shared" si="4"/>
        <v>0</v>
      </c>
      <c r="X26" s="42">
        <f>SUM('Recensement ATMP'!X22:Y22)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ATMP'!X49</f>
        <v>1</v>
      </c>
      <c r="U27" s="92">
        <f>'Recensement ATMP'!Y49</f>
        <v>1</v>
      </c>
      <c r="V27" s="99">
        <f t="shared" si="3"/>
        <v>0</v>
      </c>
      <c r="W27" s="119">
        <f t="shared" si="4"/>
        <v>0</v>
      </c>
      <c r="X27" s="42">
        <f>SUM('Recensement ATMP'!X23:Y23)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ATMP'!X50</f>
        <v>1</v>
      </c>
      <c r="U28" s="92">
        <f>'Recensement ATMP'!Y50</f>
        <v>1</v>
      </c>
      <c r="V28" s="99">
        <f t="shared" si="3"/>
        <v>0</v>
      </c>
      <c r="W28" s="119">
        <f t="shared" si="4"/>
        <v>0</v>
      </c>
      <c r="X28" s="42">
        <f>SUM('Recensement ATMP'!X24:Y24)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ATMP'!X51</f>
        <v>1</v>
      </c>
      <c r="U29" s="92">
        <f>'Recensement ATMP'!Y51</f>
        <v>1</v>
      </c>
      <c r="V29" s="99">
        <f t="shared" si="3"/>
        <v>0</v>
      </c>
      <c r="W29" s="119">
        <f t="shared" si="4"/>
        <v>0</v>
      </c>
      <c r="X29" s="42">
        <f>SUM('Recensement ATMP'!X25:Y25)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ATMP'!X52</f>
        <v>1</v>
      </c>
      <c r="U30" s="92">
        <f>'Recensement ATMP'!Y52</f>
        <v>1</v>
      </c>
      <c r="V30" s="99">
        <f t="shared" si="3"/>
        <v>0</v>
      </c>
      <c r="W30" s="119">
        <f t="shared" si="4"/>
        <v>0</v>
      </c>
      <c r="X30" s="42">
        <f>SUM('Recensement ATMP'!X26:Y26)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ATMP'!X53</f>
        <v>1</v>
      </c>
      <c r="U31" s="92">
        <f>'Recensement ATMP'!Y53</f>
        <v>1</v>
      </c>
      <c r="V31" s="99">
        <f t="shared" si="3"/>
        <v>0</v>
      </c>
      <c r="W31" s="119">
        <f t="shared" si="4"/>
        <v>0</v>
      </c>
      <c r="X31" s="42">
        <f>SUM('Recensement ATMP'!X27:Y27)</f>
        <v>0</v>
      </c>
    </row>
    <row r="32" spans="1:24" x14ac:dyDescent="0.3">
      <c r="W32" s="14"/>
    </row>
  </sheetData>
  <sheetProtection algorithmName="SHA-512" hashValue="WOvsP+HwcV+wu2L1ca6J3QvYKHBMFtjcqAmzHulx2cIWrGPe1+2HeG6zKaD5wIwt9vVKKshQLmmrcGeq6wfOqQ==" saltValue="N9kXNGxAPWcLMzF9ZimYYQ=="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58" priority="1">
      <formula>"C7=0"</formula>
    </cfRule>
  </conditionalFormatting>
  <conditionalFormatting sqref="F8:I8 I9:K10">
    <cfRule type="expression" dxfId="57" priority="5">
      <formula>"C7=0"</formula>
    </cfRule>
  </conditionalFormatting>
  <conditionalFormatting sqref="H10">
    <cfRule type="expression" dxfId="56" priority="3">
      <formula>"C7=0"</formula>
    </cfRule>
  </conditionalFormatting>
  <conditionalFormatting sqref="P10:Q10">
    <cfRule type="expression" dxfId="55" priority="4">
      <formula>"C7=0"</formula>
    </cfRule>
  </conditionalFormatting>
  <conditionalFormatting sqref="Q8:R8">
    <cfRule type="expression" dxfId="54" priority="6">
      <formula>"C7=0"</formula>
    </cfRule>
  </conditionalFormatting>
  <conditionalFormatting sqref="S10:X10">
    <cfRule type="expression" dxfId="53" priority="2">
      <formula>"C7=0"</formula>
    </cfRule>
  </conditionalFormatting>
  <conditionalFormatting sqref="X11:XFD11 X12:X31">
    <cfRule type="expression" dxfId="52"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5AF4899-7798-43CF-A667-11C1BDF12C54}">
          <x14:formula1>
            <xm:f>paramétrage!$A$11:$A$15</xm:f>
          </x14:formula1>
          <xm:sqref>F11:G31</xm:sqref>
        </x14:dataValidation>
        <x14:dataValidation type="list" allowBlank="1" showInputMessage="1" showErrorMessage="1" xr:uid="{211CFF60-CF3A-42B7-B108-4EC5CA81FE01}">
          <x14:formula1>
            <xm:f>paramétrage!$A$1:$A$4</xm:f>
          </x14:formula1>
          <xm:sqref>R11:R31</xm:sqref>
        </x14:dataValidation>
        <x14:dataValidation type="list" allowBlank="1" showInputMessage="1" showErrorMessage="1" xr:uid="{F5150792-E828-4C1D-A45C-A102D5E01B41}">
          <x14:formula1>
            <xm:f>paramétrage!$A$8:$A$9</xm:f>
          </x14:formula1>
          <xm:sqref>B11:B31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EF04F-3F15-4266-83BA-9A952CBE45AD}">
  <sheetPr codeName="Feuil16">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concernées'!B23</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concernées'!C23</f>
        <v>0</v>
      </c>
    </row>
    <row r="6" spans="1:24" ht="38.15" customHeight="1" x14ac:dyDescent="0.3">
      <c r="A6" s="64"/>
      <c r="B6" s="64"/>
      <c r="C6" s="18"/>
      <c r="D6" s="18"/>
      <c r="E6" s="118"/>
      <c r="F6" s="118"/>
      <c r="G6" s="118"/>
      <c r="H6" s="18"/>
      <c r="I6" s="18"/>
      <c r="L6" s="19"/>
      <c r="M6" s="19"/>
      <c r="N6" s="19"/>
      <c r="O6" s="19"/>
      <c r="P6" s="150" t="s">
        <v>111</v>
      </c>
      <c r="Q6" s="151"/>
      <c r="R6" s="81">
        <f>'Unités de travail concernées'!D23</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ATMP'!Z33</f>
        <v>1</v>
      </c>
      <c r="U11" s="92">
        <f>'Recensement ATMP'!AA33</f>
        <v>1</v>
      </c>
      <c r="V11" s="99">
        <f t="shared" ref="V11:V31" si="3">$Q11*$S11*(1+1-T11)</f>
        <v>0</v>
      </c>
      <c r="W11" s="119">
        <f t="shared" ref="W11:W31" si="4">$Q11*$S11*(1+1-U11)</f>
        <v>0</v>
      </c>
      <c r="X11" s="42">
        <f>SUM('Recensement ATMP'!Z7:AA7)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ATMP'!Z34</f>
        <v>1</v>
      </c>
      <c r="U12" s="92">
        <f>'Recensement ATMP'!AA34</f>
        <v>1</v>
      </c>
      <c r="V12" s="99">
        <f t="shared" si="3"/>
        <v>0</v>
      </c>
      <c r="W12" s="119">
        <f t="shared" si="4"/>
        <v>0</v>
      </c>
      <c r="X12" s="42">
        <f>SUM('Recensement ATMP'!Z8:AA8)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ATMP'!Z35</f>
        <v>1</v>
      </c>
      <c r="U13" s="92">
        <f>'Recensement ATMP'!AA35</f>
        <v>1</v>
      </c>
      <c r="V13" s="99">
        <f t="shared" si="3"/>
        <v>0</v>
      </c>
      <c r="W13" s="119">
        <f t="shared" si="4"/>
        <v>0</v>
      </c>
      <c r="X13" s="42">
        <f>SUM('Recensement ATMP'!Z9:AA9)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ATMP'!Z36</f>
        <v>1</v>
      </c>
      <c r="U14" s="92">
        <f>'Recensement ATMP'!AA36</f>
        <v>1</v>
      </c>
      <c r="V14" s="99">
        <f t="shared" si="3"/>
        <v>0</v>
      </c>
      <c r="W14" s="119">
        <f t="shared" si="4"/>
        <v>0</v>
      </c>
      <c r="X14" s="42">
        <f>SUM('Recensement ATMP'!Z10:AA10)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ATMP'!Z37</f>
        <v>1</v>
      </c>
      <c r="U15" s="92">
        <f>'Recensement ATMP'!AA37</f>
        <v>1</v>
      </c>
      <c r="V15" s="99">
        <f t="shared" si="3"/>
        <v>0</v>
      </c>
      <c r="W15" s="119">
        <f t="shared" si="4"/>
        <v>0</v>
      </c>
      <c r="X15" s="42">
        <f>SUM('Recensement ATMP'!Z11:AA11)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ATMP'!Z38</f>
        <v>1</v>
      </c>
      <c r="U16" s="92">
        <f>'Recensement ATMP'!AA38</f>
        <v>1</v>
      </c>
      <c r="V16" s="99">
        <f t="shared" si="3"/>
        <v>0</v>
      </c>
      <c r="W16" s="119">
        <f t="shared" si="4"/>
        <v>0</v>
      </c>
      <c r="X16" s="42">
        <f>SUM('Recensement ATMP'!Z12:AA12)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ATMP'!Z39</f>
        <v>1</v>
      </c>
      <c r="U17" s="92">
        <f>'Recensement ATMP'!AA39</f>
        <v>1</v>
      </c>
      <c r="V17" s="99">
        <f t="shared" si="3"/>
        <v>0</v>
      </c>
      <c r="W17" s="119">
        <f t="shared" si="4"/>
        <v>0</v>
      </c>
      <c r="X17" s="42">
        <f>SUM('Recensement ATMP'!Z13:AA13)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ATMP'!Z40</f>
        <v>1</v>
      </c>
      <c r="U18" s="92">
        <f>'Recensement ATMP'!AA40</f>
        <v>1</v>
      </c>
      <c r="V18" s="99">
        <f t="shared" si="3"/>
        <v>0</v>
      </c>
      <c r="W18" s="119">
        <f t="shared" si="4"/>
        <v>0</v>
      </c>
      <c r="X18" s="42">
        <f>SUM('Recensement ATMP'!Z14:AA14)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ATMP'!Z41</f>
        <v>1</v>
      </c>
      <c r="U19" s="92">
        <f>'Recensement ATMP'!AA41</f>
        <v>1</v>
      </c>
      <c r="V19" s="99">
        <f t="shared" si="3"/>
        <v>0</v>
      </c>
      <c r="W19" s="119">
        <f t="shared" si="4"/>
        <v>0</v>
      </c>
      <c r="X19" s="42">
        <f>SUM('Recensement ATMP'!Z15:AA15)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ATMP'!Z42</f>
        <v>1</v>
      </c>
      <c r="U20" s="92">
        <f>'Recensement ATMP'!AA42</f>
        <v>1</v>
      </c>
      <c r="V20" s="99">
        <f t="shared" si="3"/>
        <v>0</v>
      </c>
      <c r="W20" s="119">
        <f t="shared" si="4"/>
        <v>0</v>
      </c>
      <c r="X20" s="42">
        <f>SUM('Recensement ATMP'!Z16:AA16)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ATMP'!Z43</f>
        <v>1</v>
      </c>
      <c r="U21" s="92">
        <f>'Recensement ATMP'!AA43</f>
        <v>1</v>
      </c>
      <c r="V21" s="99">
        <f t="shared" si="3"/>
        <v>0</v>
      </c>
      <c r="W21" s="119">
        <f t="shared" si="4"/>
        <v>0</v>
      </c>
      <c r="X21" s="42">
        <f>SUM('Recensement ATMP'!Z17:AA17)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ATMP'!Z44</f>
        <v>1</v>
      </c>
      <c r="U22" s="92">
        <f>'Recensement ATMP'!AA44</f>
        <v>1</v>
      </c>
      <c r="V22" s="99">
        <f t="shared" si="3"/>
        <v>0</v>
      </c>
      <c r="W22" s="119">
        <f t="shared" si="4"/>
        <v>0</v>
      </c>
      <c r="X22" s="42">
        <f>SUM('Recensement ATMP'!Z18:AA18)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ATMP'!Z45</f>
        <v>1</v>
      </c>
      <c r="U23" s="92">
        <f>'Recensement ATMP'!AA45</f>
        <v>1</v>
      </c>
      <c r="V23" s="99">
        <f t="shared" si="3"/>
        <v>0</v>
      </c>
      <c r="W23" s="119">
        <f t="shared" si="4"/>
        <v>0</v>
      </c>
      <c r="X23" s="42">
        <f>SUM('Recensement ATMP'!Z19:AA19)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ATMP'!Z46</f>
        <v>1</v>
      </c>
      <c r="U24" s="92">
        <f>'Recensement ATMP'!AA46</f>
        <v>1</v>
      </c>
      <c r="V24" s="99">
        <f t="shared" si="3"/>
        <v>0</v>
      </c>
      <c r="W24" s="119">
        <f t="shared" si="4"/>
        <v>0</v>
      </c>
      <c r="X24" s="42">
        <f>SUM('Recensement ATMP'!Z20:AA20)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ATMP'!Z47</f>
        <v>1</v>
      </c>
      <c r="U25" s="92">
        <f>'Recensement ATMP'!AA47</f>
        <v>1</v>
      </c>
      <c r="V25" s="99">
        <f t="shared" si="3"/>
        <v>0</v>
      </c>
      <c r="W25" s="119">
        <f t="shared" si="4"/>
        <v>0</v>
      </c>
      <c r="X25" s="42">
        <f>SUM('Recensement ATMP'!Z21:AA21)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ATMP'!Z48</f>
        <v>1</v>
      </c>
      <c r="U26" s="92">
        <f>'Recensement ATMP'!AA48</f>
        <v>1</v>
      </c>
      <c r="V26" s="99">
        <f t="shared" si="3"/>
        <v>0</v>
      </c>
      <c r="W26" s="119">
        <f t="shared" si="4"/>
        <v>0</v>
      </c>
      <c r="X26" s="42">
        <f>SUM('Recensement ATMP'!Z22:AA22)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ATMP'!Z49</f>
        <v>1</v>
      </c>
      <c r="U27" s="92">
        <f>'Recensement ATMP'!AA49</f>
        <v>1</v>
      </c>
      <c r="V27" s="99">
        <f t="shared" si="3"/>
        <v>0</v>
      </c>
      <c r="W27" s="119">
        <f t="shared" si="4"/>
        <v>0</v>
      </c>
      <c r="X27" s="42">
        <f>SUM('Recensement ATMP'!Z23:AA23)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ATMP'!Z50</f>
        <v>1</v>
      </c>
      <c r="U28" s="92">
        <f>'Recensement ATMP'!AA50</f>
        <v>1</v>
      </c>
      <c r="V28" s="99">
        <f t="shared" si="3"/>
        <v>0</v>
      </c>
      <c r="W28" s="119">
        <f t="shared" si="4"/>
        <v>0</v>
      </c>
      <c r="X28" s="42">
        <f>SUM('Recensement ATMP'!Z24:AA24)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ATMP'!Z51</f>
        <v>1</v>
      </c>
      <c r="U29" s="92">
        <f>'Recensement ATMP'!AA51</f>
        <v>1</v>
      </c>
      <c r="V29" s="99">
        <f t="shared" si="3"/>
        <v>0</v>
      </c>
      <c r="W29" s="119">
        <f t="shared" si="4"/>
        <v>0</v>
      </c>
      <c r="X29" s="42">
        <f>SUM('Recensement ATMP'!Z25:AA25)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ATMP'!Z52</f>
        <v>1</v>
      </c>
      <c r="U30" s="92">
        <f>'Recensement ATMP'!AA52</f>
        <v>1</v>
      </c>
      <c r="V30" s="99">
        <f t="shared" si="3"/>
        <v>0</v>
      </c>
      <c r="W30" s="119">
        <f t="shared" si="4"/>
        <v>0</v>
      </c>
      <c r="X30" s="42">
        <f>SUM('Recensement ATMP'!Z26:AA26)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ATMP'!Z53</f>
        <v>1</v>
      </c>
      <c r="U31" s="92">
        <f>'Recensement ATMP'!AA53</f>
        <v>1</v>
      </c>
      <c r="V31" s="99">
        <f t="shared" si="3"/>
        <v>0</v>
      </c>
      <c r="W31" s="119">
        <f t="shared" si="4"/>
        <v>0</v>
      </c>
      <c r="X31" s="42">
        <f>SUM('Recensement ATMP'!Z27:AA27)</f>
        <v>0</v>
      </c>
    </row>
    <row r="32" spans="1:24" x14ac:dyDescent="0.3">
      <c r="W32" s="14"/>
    </row>
  </sheetData>
  <sheetProtection algorithmName="SHA-512" hashValue="xzc6MdCjoGrq33AQfqrkZ2HoU/LyFDqiVPZbCW9W7oYeXPsqItlD25jk+EXZ2QcHKQZBlk7nPQRN6k+fqASQ4g==" saltValue="Z6Qsk9mMmCgJ2nrbFgJUhw=="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51" priority="1">
      <formula>"C7=0"</formula>
    </cfRule>
  </conditionalFormatting>
  <conditionalFormatting sqref="F8:I8 I9:K10">
    <cfRule type="expression" dxfId="50" priority="5">
      <formula>"C7=0"</formula>
    </cfRule>
  </conditionalFormatting>
  <conditionalFormatting sqref="H10">
    <cfRule type="expression" dxfId="49" priority="3">
      <formula>"C7=0"</formula>
    </cfRule>
  </conditionalFormatting>
  <conditionalFormatting sqref="P10:Q10">
    <cfRule type="expression" dxfId="48" priority="4">
      <formula>"C7=0"</formula>
    </cfRule>
  </conditionalFormatting>
  <conditionalFormatting sqref="Q8:R8">
    <cfRule type="expression" dxfId="47" priority="6">
      <formula>"C7=0"</formula>
    </cfRule>
  </conditionalFormatting>
  <conditionalFormatting sqref="S10:X10">
    <cfRule type="expression" dxfId="46" priority="2">
      <formula>"C7=0"</formula>
    </cfRule>
  </conditionalFormatting>
  <conditionalFormatting sqref="X11:XFD11 X12:X31">
    <cfRule type="expression" dxfId="45"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E88C4107-CA7C-48F1-A723-081A5269E070}">
          <x14:formula1>
            <xm:f>paramétrage!$A$11:$A$15</xm:f>
          </x14:formula1>
          <xm:sqref>F11:G31</xm:sqref>
        </x14:dataValidation>
        <x14:dataValidation type="list" allowBlank="1" showInputMessage="1" showErrorMessage="1" xr:uid="{2CB95B96-7C1C-453E-8DA4-AE1FA512F965}">
          <x14:formula1>
            <xm:f>paramétrage!$A$8:$A$9</xm:f>
          </x14:formula1>
          <xm:sqref>B11:B31</xm:sqref>
        </x14:dataValidation>
        <x14:dataValidation type="list" allowBlank="1" showInputMessage="1" showErrorMessage="1" xr:uid="{E75F0149-35A4-43D9-8874-4AF0552D6968}">
          <x14:formula1>
            <xm:f>paramétrage!$A$1:$A$4</xm:f>
          </x14:formula1>
          <xm:sqref>R11:R31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73821-98E8-445A-8F15-338A0D061CB6}">
  <sheetPr codeName="Feuil17">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concernées'!B24</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concernées'!C24</f>
        <v>0</v>
      </c>
    </row>
    <row r="6" spans="1:24" ht="38.15" customHeight="1" x14ac:dyDescent="0.3">
      <c r="A6" s="64"/>
      <c r="B6" s="64"/>
      <c r="C6" s="18"/>
      <c r="D6" s="18"/>
      <c r="E6" s="118"/>
      <c r="F6" s="118"/>
      <c r="G6" s="118"/>
      <c r="H6" s="18"/>
      <c r="I6" s="18"/>
      <c r="L6" s="19"/>
      <c r="M6" s="19"/>
      <c r="N6" s="19"/>
      <c r="O6" s="19"/>
      <c r="P6" s="150" t="s">
        <v>111</v>
      </c>
      <c r="Q6" s="151"/>
      <c r="R6" s="81">
        <f>'Unités de travail concernées'!D24</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ATMP'!AB33</f>
        <v>1</v>
      </c>
      <c r="U11" s="92">
        <f>'Recensement ATMP'!AC33</f>
        <v>1</v>
      </c>
      <c r="V11" s="99">
        <f t="shared" ref="V11:V31" si="3">$Q11*$S11*(1+1-T11)</f>
        <v>0</v>
      </c>
      <c r="W11" s="119">
        <f t="shared" ref="W11:W31" si="4">$Q11*$S11*(1+1-U11)</f>
        <v>0</v>
      </c>
      <c r="X11" s="42">
        <f>SUM('Recensement ATMP'!AB7:AC7)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ATMP'!AB34</f>
        <v>1</v>
      </c>
      <c r="U12" s="92">
        <f>'Recensement ATMP'!AC34</f>
        <v>1</v>
      </c>
      <c r="V12" s="99">
        <f t="shared" si="3"/>
        <v>0</v>
      </c>
      <c r="W12" s="119">
        <f t="shared" si="4"/>
        <v>0</v>
      </c>
      <c r="X12" s="42">
        <f>SUM('Recensement ATMP'!AB8:AC8)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ATMP'!AB35</f>
        <v>1</v>
      </c>
      <c r="U13" s="92">
        <f>'Recensement ATMP'!AC35</f>
        <v>1</v>
      </c>
      <c r="V13" s="99">
        <f t="shared" si="3"/>
        <v>0</v>
      </c>
      <c r="W13" s="119">
        <f t="shared" si="4"/>
        <v>0</v>
      </c>
      <c r="X13" s="42">
        <f>SUM('Recensement ATMP'!AB9:AC9)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ATMP'!AB36</f>
        <v>1</v>
      </c>
      <c r="U14" s="92">
        <f>'Recensement ATMP'!AC36</f>
        <v>1</v>
      </c>
      <c r="V14" s="99">
        <f t="shared" si="3"/>
        <v>0</v>
      </c>
      <c r="W14" s="119">
        <f t="shared" si="4"/>
        <v>0</v>
      </c>
      <c r="X14" s="42">
        <f>SUM('Recensement ATMP'!AB10:AC10)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ATMP'!AB37</f>
        <v>1</v>
      </c>
      <c r="U15" s="92">
        <f>'Recensement ATMP'!AC37</f>
        <v>1</v>
      </c>
      <c r="V15" s="99">
        <f t="shared" si="3"/>
        <v>0</v>
      </c>
      <c r="W15" s="119">
        <f t="shared" si="4"/>
        <v>0</v>
      </c>
      <c r="X15" s="42">
        <f>SUM('Recensement ATMP'!AB11:AC11)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ATMP'!AB38</f>
        <v>1</v>
      </c>
      <c r="U16" s="92">
        <f>'Recensement ATMP'!AC38</f>
        <v>1</v>
      </c>
      <c r="V16" s="99">
        <f t="shared" si="3"/>
        <v>0</v>
      </c>
      <c r="W16" s="119">
        <f t="shared" si="4"/>
        <v>0</v>
      </c>
      <c r="X16" s="42">
        <f>SUM('Recensement ATMP'!AB12:AC12)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ATMP'!AB39</f>
        <v>1</v>
      </c>
      <c r="U17" s="92">
        <f>'Recensement ATMP'!AC39</f>
        <v>1</v>
      </c>
      <c r="V17" s="99">
        <f t="shared" si="3"/>
        <v>0</v>
      </c>
      <c r="W17" s="119">
        <f t="shared" si="4"/>
        <v>0</v>
      </c>
      <c r="X17" s="42">
        <f>SUM('Recensement ATMP'!AB13:AC13)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ATMP'!AB40</f>
        <v>1</v>
      </c>
      <c r="U18" s="92">
        <f>'Recensement ATMP'!AC40</f>
        <v>1</v>
      </c>
      <c r="V18" s="99">
        <f t="shared" si="3"/>
        <v>0</v>
      </c>
      <c r="W18" s="119">
        <f t="shared" si="4"/>
        <v>0</v>
      </c>
      <c r="X18" s="42">
        <f>SUM('Recensement ATMP'!AB14:AC14)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ATMP'!AB41</f>
        <v>1</v>
      </c>
      <c r="U19" s="92">
        <f>'Recensement ATMP'!AC41</f>
        <v>1</v>
      </c>
      <c r="V19" s="99">
        <f t="shared" si="3"/>
        <v>0</v>
      </c>
      <c r="W19" s="119">
        <f t="shared" si="4"/>
        <v>0</v>
      </c>
      <c r="X19" s="42">
        <f>SUM('Recensement ATMP'!AB15:AC15)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ATMP'!AB42</f>
        <v>1</v>
      </c>
      <c r="U20" s="92">
        <f>'Recensement ATMP'!AC42</f>
        <v>1</v>
      </c>
      <c r="V20" s="99">
        <f t="shared" si="3"/>
        <v>0</v>
      </c>
      <c r="W20" s="119">
        <f t="shared" si="4"/>
        <v>0</v>
      </c>
      <c r="X20" s="42">
        <f>SUM('Recensement ATMP'!AB16:AC16)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ATMP'!AB43</f>
        <v>1</v>
      </c>
      <c r="U21" s="92">
        <f>'Recensement ATMP'!AC43</f>
        <v>1</v>
      </c>
      <c r="V21" s="99">
        <f t="shared" si="3"/>
        <v>0</v>
      </c>
      <c r="W21" s="119">
        <f t="shared" si="4"/>
        <v>0</v>
      </c>
      <c r="X21" s="42">
        <f>SUM('Recensement ATMP'!AB17:AC17)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ATMP'!AB44</f>
        <v>1</v>
      </c>
      <c r="U22" s="92">
        <f>'Recensement ATMP'!AC44</f>
        <v>1</v>
      </c>
      <c r="V22" s="99">
        <f t="shared" si="3"/>
        <v>0</v>
      </c>
      <c r="W22" s="119">
        <f t="shared" si="4"/>
        <v>0</v>
      </c>
      <c r="X22" s="42">
        <f>SUM('Recensement ATMP'!AB18:AC18)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ATMP'!AB45</f>
        <v>1</v>
      </c>
      <c r="U23" s="92">
        <f>'Recensement ATMP'!AC45</f>
        <v>1</v>
      </c>
      <c r="V23" s="99">
        <f t="shared" si="3"/>
        <v>0</v>
      </c>
      <c r="W23" s="119">
        <f t="shared" si="4"/>
        <v>0</v>
      </c>
      <c r="X23" s="42">
        <f>SUM('Recensement ATMP'!AB19:AC19)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ATMP'!AB46</f>
        <v>1</v>
      </c>
      <c r="U24" s="92">
        <f>'Recensement ATMP'!AC46</f>
        <v>1</v>
      </c>
      <c r="V24" s="99">
        <f t="shared" si="3"/>
        <v>0</v>
      </c>
      <c r="W24" s="119">
        <f t="shared" si="4"/>
        <v>0</v>
      </c>
      <c r="X24" s="42">
        <f>SUM('Recensement ATMP'!AB20:AC20)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ATMP'!AB47</f>
        <v>1</v>
      </c>
      <c r="U25" s="92">
        <f>'Recensement ATMP'!AC47</f>
        <v>1</v>
      </c>
      <c r="V25" s="99">
        <f t="shared" si="3"/>
        <v>0</v>
      </c>
      <c r="W25" s="119">
        <f t="shared" si="4"/>
        <v>0</v>
      </c>
      <c r="X25" s="42">
        <f>SUM('Recensement ATMP'!AB21:AC21)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ATMP'!AB48</f>
        <v>1</v>
      </c>
      <c r="U26" s="92">
        <f>'Recensement ATMP'!AC48</f>
        <v>1</v>
      </c>
      <c r="V26" s="99">
        <f t="shared" si="3"/>
        <v>0</v>
      </c>
      <c r="W26" s="119">
        <f t="shared" si="4"/>
        <v>0</v>
      </c>
      <c r="X26" s="42">
        <f>SUM('Recensement ATMP'!AB22:AC22)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ATMP'!AB49</f>
        <v>1</v>
      </c>
      <c r="U27" s="92">
        <f>'Recensement ATMP'!AC49</f>
        <v>1</v>
      </c>
      <c r="V27" s="99">
        <f t="shared" si="3"/>
        <v>0</v>
      </c>
      <c r="W27" s="119">
        <f t="shared" si="4"/>
        <v>0</v>
      </c>
      <c r="X27" s="42">
        <f>SUM('Recensement ATMP'!AB23:AC23)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ATMP'!AB50</f>
        <v>1</v>
      </c>
      <c r="U28" s="92">
        <f>'Recensement ATMP'!AC50</f>
        <v>1</v>
      </c>
      <c r="V28" s="99">
        <f t="shared" si="3"/>
        <v>0</v>
      </c>
      <c r="W28" s="119">
        <f t="shared" si="4"/>
        <v>0</v>
      </c>
      <c r="X28" s="42">
        <f>SUM('Recensement ATMP'!AB24:AC24)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ATMP'!AB51</f>
        <v>1</v>
      </c>
      <c r="U29" s="92">
        <f>'Recensement ATMP'!AC51</f>
        <v>1</v>
      </c>
      <c r="V29" s="99">
        <f t="shared" si="3"/>
        <v>0</v>
      </c>
      <c r="W29" s="119">
        <f t="shared" si="4"/>
        <v>0</v>
      </c>
      <c r="X29" s="42">
        <f>SUM('Recensement ATMP'!AB25:AC25)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ATMP'!AB52</f>
        <v>1</v>
      </c>
      <c r="U30" s="92">
        <f>'Recensement ATMP'!AC52</f>
        <v>1</v>
      </c>
      <c r="V30" s="99">
        <f t="shared" si="3"/>
        <v>0</v>
      </c>
      <c r="W30" s="119">
        <f t="shared" si="4"/>
        <v>0</v>
      </c>
      <c r="X30" s="42">
        <f>SUM('Recensement ATMP'!AB26:AC26)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ATMP'!AB53</f>
        <v>1</v>
      </c>
      <c r="U31" s="92">
        <f>'Recensement ATMP'!AC53</f>
        <v>1</v>
      </c>
      <c r="V31" s="99">
        <f t="shared" si="3"/>
        <v>0</v>
      </c>
      <c r="W31" s="119">
        <f t="shared" si="4"/>
        <v>0</v>
      </c>
      <c r="X31" s="42">
        <f>SUM('Recensement ATMP'!AB27:AC27)</f>
        <v>0</v>
      </c>
    </row>
    <row r="32" spans="1:24" x14ac:dyDescent="0.3">
      <c r="W32" s="14"/>
    </row>
  </sheetData>
  <sheetProtection algorithmName="SHA-512" hashValue="G9Os7wo9T2cx1vCxc2Aow/jneXzmZW9jBexB8Yuhdjjl2mVACDLDTaQMu3qL9Ulp4mhrfmFtCfaPeq941ENKNw==" saltValue="5923TBZK0DV5tz2nJMTYZ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44" priority="1">
      <formula>"C7=0"</formula>
    </cfRule>
  </conditionalFormatting>
  <conditionalFormatting sqref="F8:I8 I9:K10">
    <cfRule type="expression" dxfId="43" priority="5">
      <formula>"C7=0"</formula>
    </cfRule>
  </conditionalFormatting>
  <conditionalFormatting sqref="H10">
    <cfRule type="expression" dxfId="42" priority="3">
      <formula>"C7=0"</formula>
    </cfRule>
  </conditionalFormatting>
  <conditionalFormatting sqref="P10:Q10">
    <cfRule type="expression" dxfId="41" priority="4">
      <formula>"C7=0"</formula>
    </cfRule>
  </conditionalFormatting>
  <conditionalFormatting sqref="Q8:R8">
    <cfRule type="expression" dxfId="40" priority="6">
      <formula>"C7=0"</formula>
    </cfRule>
  </conditionalFormatting>
  <conditionalFormatting sqref="S10:X10">
    <cfRule type="expression" dxfId="39" priority="2">
      <formula>"C7=0"</formula>
    </cfRule>
  </conditionalFormatting>
  <conditionalFormatting sqref="X11:XFD11 X12:X31">
    <cfRule type="expression" dxfId="38"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59FFED54-3803-458E-91E6-4FE9FC18C59F}">
          <x14:formula1>
            <xm:f>paramétrage!$A$11:$A$15</xm:f>
          </x14:formula1>
          <xm:sqref>F11:G31</xm:sqref>
        </x14:dataValidation>
        <x14:dataValidation type="list" allowBlank="1" showInputMessage="1" showErrorMessage="1" xr:uid="{DFF89F16-63E9-4CD5-9850-9D2C24EA9230}">
          <x14:formula1>
            <xm:f>paramétrage!$A$1:$A$4</xm:f>
          </x14:formula1>
          <xm:sqref>R11:R31</xm:sqref>
        </x14:dataValidation>
        <x14:dataValidation type="list" allowBlank="1" showInputMessage="1" showErrorMessage="1" xr:uid="{CD962F60-9AD6-4DD4-8E20-0285A387345F}">
          <x14:formula1>
            <xm:f>paramétrage!$A$8:$A$9</xm:f>
          </x14:formula1>
          <xm:sqref>B11:B31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DD53B-CF1C-4E46-B991-DCACF757222A}">
  <sheetPr codeName="Feuil18">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concernées'!B25</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concernées'!C25</f>
        <v>0</v>
      </c>
    </row>
    <row r="6" spans="1:24" ht="38.15" customHeight="1" x14ac:dyDescent="0.3">
      <c r="A6" s="64"/>
      <c r="B6" s="64"/>
      <c r="C6" s="18"/>
      <c r="D6" s="18"/>
      <c r="E6" s="118"/>
      <c r="F6" s="118"/>
      <c r="G6" s="118"/>
      <c r="H6" s="18"/>
      <c r="I6" s="18"/>
      <c r="L6" s="19"/>
      <c r="M6" s="19"/>
      <c r="N6" s="19"/>
      <c r="O6" s="19"/>
      <c r="P6" s="150" t="s">
        <v>111</v>
      </c>
      <c r="Q6" s="151"/>
      <c r="R6" s="81">
        <f>'Unités de travail concernées'!D25</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ATMP'!AD33</f>
        <v>1</v>
      </c>
      <c r="U11" s="92">
        <f>'Recensement ATMP'!AE33</f>
        <v>1</v>
      </c>
      <c r="V11" s="99">
        <f t="shared" ref="V11:V31" si="3">$Q11*$S11*(1+1-T11)</f>
        <v>0</v>
      </c>
      <c r="W11" s="119">
        <f t="shared" ref="W11:W31" si="4">$Q11*$S11*(1+1-U11)</f>
        <v>0</v>
      </c>
      <c r="X11" s="42">
        <f>SUM('Recensement ATMP'!AD7:AE7)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ATMP'!AD34</f>
        <v>1</v>
      </c>
      <c r="U12" s="92">
        <f>'Recensement ATMP'!AE34</f>
        <v>1</v>
      </c>
      <c r="V12" s="99">
        <f t="shared" si="3"/>
        <v>0</v>
      </c>
      <c r="W12" s="119">
        <f t="shared" si="4"/>
        <v>0</v>
      </c>
      <c r="X12" s="42">
        <f>SUM('Recensement ATMP'!AD8:AE8)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ATMP'!AD35</f>
        <v>1</v>
      </c>
      <c r="U13" s="92">
        <f>'Recensement ATMP'!AE35</f>
        <v>1</v>
      </c>
      <c r="V13" s="99">
        <f t="shared" si="3"/>
        <v>0</v>
      </c>
      <c r="W13" s="119">
        <f t="shared" si="4"/>
        <v>0</v>
      </c>
      <c r="X13" s="42">
        <f>SUM('Recensement ATMP'!AD9:AE9)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ATMP'!AD36</f>
        <v>1</v>
      </c>
      <c r="U14" s="92">
        <f>'Recensement ATMP'!AE36</f>
        <v>1</v>
      </c>
      <c r="V14" s="99">
        <f t="shared" si="3"/>
        <v>0</v>
      </c>
      <c r="W14" s="119">
        <f t="shared" si="4"/>
        <v>0</v>
      </c>
      <c r="X14" s="42">
        <f>SUM('Recensement ATMP'!AD10:AE10)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ATMP'!AD37</f>
        <v>1</v>
      </c>
      <c r="U15" s="92">
        <f>'Recensement ATMP'!AE37</f>
        <v>1</v>
      </c>
      <c r="V15" s="99">
        <f t="shared" si="3"/>
        <v>0</v>
      </c>
      <c r="W15" s="119">
        <f t="shared" si="4"/>
        <v>0</v>
      </c>
      <c r="X15" s="42">
        <f>SUM('Recensement ATMP'!AD11:AE11)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ATMP'!AD38</f>
        <v>1</v>
      </c>
      <c r="U16" s="92">
        <f>'Recensement ATMP'!AE38</f>
        <v>1</v>
      </c>
      <c r="V16" s="99">
        <f t="shared" si="3"/>
        <v>0</v>
      </c>
      <c r="W16" s="119">
        <f t="shared" si="4"/>
        <v>0</v>
      </c>
      <c r="X16" s="42">
        <f>SUM('Recensement ATMP'!AD12:AE12)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ATMP'!AD39</f>
        <v>1</v>
      </c>
      <c r="U17" s="92">
        <f>'Recensement ATMP'!AE39</f>
        <v>1</v>
      </c>
      <c r="V17" s="99">
        <f t="shared" si="3"/>
        <v>0</v>
      </c>
      <c r="W17" s="119">
        <f t="shared" si="4"/>
        <v>0</v>
      </c>
      <c r="X17" s="42">
        <f>SUM('Recensement ATMP'!AD13:AE13)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ATMP'!AD40</f>
        <v>1</v>
      </c>
      <c r="U18" s="92">
        <f>'Recensement ATMP'!AE40</f>
        <v>1</v>
      </c>
      <c r="V18" s="99">
        <f t="shared" si="3"/>
        <v>0</v>
      </c>
      <c r="W18" s="119">
        <f t="shared" si="4"/>
        <v>0</v>
      </c>
      <c r="X18" s="42">
        <f>SUM('Recensement ATMP'!AD14:AE14)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ATMP'!AD41</f>
        <v>1</v>
      </c>
      <c r="U19" s="92">
        <f>'Recensement ATMP'!AE41</f>
        <v>1</v>
      </c>
      <c r="V19" s="99">
        <f t="shared" si="3"/>
        <v>0</v>
      </c>
      <c r="W19" s="119">
        <f t="shared" si="4"/>
        <v>0</v>
      </c>
      <c r="X19" s="42">
        <f>SUM('Recensement ATMP'!AD15:AE15)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ATMP'!AD42</f>
        <v>1</v>
      </c>
      <c r="U20" s="92">
        <f>'Recensement ATMP'!AE42</f>
        <v>1</v>
      </c>
      <c r="V20" s="99">
        <f t="shared" si="3"/>
        <v>0</v>
      </c>
      <c r="W20" s="119">
        <f t="shared" si="4"/>
        <v>0</v>
      </c>
      <c r="X20" s="42">
        <f>SUM('Recensement ATMP'!AD16:AE16)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ATMP'!AD43</f>
        <v>1</v>
      </c>
      <c r="U21" s="92">
        <f>'Recensement ATMP'!AE43</f>
        <v>1</v>
      </c>
      <c r="V21" s="99">
        <f t="shared" si="3"/>
        <v>0</v>
      </c>
      <c r="W21" s="119">
        <f t="shared" si="4"/>
        <v>0</v>
      </c>
      <c r="X21" s="42">
        <f>SUM('Recensement ATMP'!AD17:AE17)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ATMP'!AD44</f>
        <v>1</v>
      </c>
      <c r="U22" s="92">
        <f>'Recensement ATMP'!AE44</f>
        <v>1</v>
      </c>
      <c r="V22" s="99">
        <f t="shared" si="3"/>
        <v>0</v>
      </c>
      <c r="W22" s="119">
        <f t="shared" si="4"/>
        <v>0</v>
      </c>
      <c r="X22" s="42">
        <f>SUM('Recensement ATMP'!AD18:AE18)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ATMP'!AD45</f>
        <v>1</v>
      </c>
      <c r="U23" s="92">
        <f>'Recensement ATMP'!AE45</f>
        <v>1</v>
      </c>
      <c r="V23" s="99">
        <f t="shared" si="3"/>
        <v>0</v>
      </c>
      <c r="W23" s="119">
        <f t="shared" si="4"/>
        <v>0</v>
      </c>
      <c r="X23" s="42">
        <f>SUM('Recensement ATMP'!AD19:AE19)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ATMP'!AD46</f>
        <v>1</v>
      </c>
      <c r="U24" s="92">
        <f>'Recensement ATMP'!AE46</f>
        <v>1</v>
      </c>
      <c r="V24" s="99">
        <f t="shared" si="3"/>
        <v>0</v>
      </c>
      <c r="W24" s="119">
        <f t="shared" si="4"/>
        <v>0</v>
      </c>
      <c r="X24" s="42">
        <f>SUM('Recensement ATMP'!AD20:AE20)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ATMP'!AD47</f>
        <v>1</v>
      </c>
      <c r="U25" s="92">
        <f>'Recensement ATMP'!AE47</f>
        <v>1</v>
      </c>
      <c r="V25" s="99">
        <f t="shared" si="3"/>
        <v>0</v>
      </c>
      <c r="W25" s="119">
        <f t="shared" si="4"/>
        <v>0</v>
      </c>
      <c r="X25" s="42">
        <f>SUM('Recensement ATMP'!AD21:AE21)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ATMP'!AD48</f>
        <v>1</v>
      </c>
      <c r="U26" s="92">
        <f>'Recensement ATMP'!AE48</f>
        <v>1</v>
      </c>
      <c r="V26" s="99">
        <f t="shared" si="3"/>
        <v>0</v>
      </c>
      <c r="W26" s="119">
        <f t="shared" si="4"/>
        <v>0</v>
      </c>
      <c r="X26" s="42">
        <f>SUM('Recensement ATMP'!AD22:AE22)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ATMP'!AD49</f>
        <v>1</v>
      </c>
      <c r="U27" s="92">
        <f>'Recensement ATMP'!AE49</f>
        <v>1</v>
      </c>
      <c r="V27" s="99">
        <f t="shared" si="3"/>
        <v>0</v>
      </c>
      <c r="W27" s="119">
        <f t="shared" si="4"/>
        <v>0</v>
      </c>
      <c r="X27" s="42">
        <f>SUM('Recensement ATMP'!AD23:AE23)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ATMP'!AD50</f>
        <v>1</v>
      </c>
      <c r="U28" s="92">
        <f>'Recensement ATMP'!AE50</f>
        <v>1</v>
      </c>
      <c r="V28" s="99">
        <f t="shared" si="3"/>
        <v>0</v>
      </c>
      <c r="W28" s="119">
        <f t="shared" si="4"/>
        <v>0</v>
      </c>
      <c r="X28" s="42">
        <f>SUM('Recensement ATMP'!AD24:AE24)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ATMP'!AD51</f>
        <v>1</v>
      </c>
      <c r="U29" s="92">
        <f>'Recensement ATMP'!AE51</f>
        <v>1</v>
      </c>
      <c r="V29" s="99">
        <f t="shared" si="3"/>
        <v>0</v>
      </c>
      <c r="W29" s="119">
        <f t="shared" si="4"/>
        <v>0</v>
      </c>
      <c r="X29" s="42">
        <f>SUM('Recensement ATMP'!AD25:AE25)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ATMP'!AD52</f>
        <v>1</v>
      </c>
      <c r="U30" s="92">
        <f>'Recensement ATMP'!AE52</f>
        <v>1</v>
      </c>
      <c r="V30" s="99">
        <f t="shared" si="3"/>
        <v>0</v>
      </c>
      <c r="W30" s="119">
        <f t="shared" si="4"/>
        <v>0</v>
      </c>
      <c r="X30" s="42">
        <f>SUM('Recensement ATMP'!AD26:AE26)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ATMP'!AD53</f>
        <v>1</v>
      </c>
      <c r="U31" s="92">
        <f>'Recensement ATMP'!AE53</f>
        <v>1</v>
      </c>
      <c r="V31" s="99">
        <f t="shared" si="3"/>
        <v>0</v>
      </c>
      <c r="W31" s="119">
        <f t="shared" si="4"/>
        <v>0</v>
      </c>
      <c r="X31" s="42">
        <f>SUM('Recensement ATMP'!AD27:AE27)</f>
        <v>0</v>
      </c>
    </row>
    <row r="32" spans="1:24" x14ac:dyDescent="0.3">
      <c r="W32" s="14"/>
    </row>
  </sheetData>
  <sheetProtection algorithmName="SHA-512" hashValue="N9OjuJ7vjcAV4XPhlO8Z59KE2llunDOvDFExbBqr4ORw41h/yNU9AdvYb87Yoj069qUES41w4R3Kc1JimEJfhw==" saltValue="fSavJXtmb7p+h/2jcDXlkw=="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37" priority="1">
      <formula>"C7=0"</formula>
    </cfRule>
  </conditionalFormatting>
  <conditionalFormatting sqref="F8:I8 I9:K10">
    <cfRule type="expression" dxfId="36" priority="5">
      <formula>"C7=0"</formula>
    </cfRule>
  </conditionalFormatting>
  <conditionalFormatting sqref="H10">
    <cfRule type="expression" dxfId="35" priority="3">
      <formula>"C7=0"</formula>
    </cfRule>
  </conditionalFormatting>
  <conditionalFormatting sqref="P10:Q10">
    <cfRule type="expression" dxfId="34" priority="4">
      <formula>"C7=0"</formula>
    </cfRule>
  </conditionalFormatting>
  <conditionalFormatting sqref="Q8:R8">
    <cfRule type="expression" dxfId="33" priority="6">
      <formula>"C7=0"</formula>
    </cfRule>
  </conditionalFormatting>
  <conditionalFormatting sqref="S10:X10">
    <cfRule type="expression" dxfId="32" priority="2">
      <formula>"C7=0"</formula>
    </cfRule>
  </conditionalFormatting>
  <conditionalFormatting sqref="X11:XFD11 X12:X31">
    <cfRule type="expression" dxfId="31"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EF9DA9A4-EC6D-481D-BC72-6ABF4E321EE5}">
          <x14:formula1>
            <xm:f>paramétrage!$A$11:$A$15</xm:f>
          </x14:formula1>
          <xm:sqref>F11:G31</xm:sqref>
        </x14:dataValidation>
        <x14:dataValidation type="list" allowBlank="1" showInputMessage="1" showErrorMessage="1" xr:uid="{3F9B5B4D-AD83-464D-BF81-BD919217B95C}">
          <x14:formula1>
            <xm:f>paramétrage!$A$8:$A$9</xm:f>
          </x14:formula1>
          <xm:sqref>B11:B31</xm:sqref>
        </x14:dataValidation>
        <x14:dataValidation type="list" allowBlank="1" showInputMessage="1" showErrorMessage="1" xr:uid="{7A57F184-89A4-48F6-B8A3-9B5D021E5A0A}">
          <x14:formula1>
            <xm:f>paramétrage!$A$1:$A$4</xm:f>
          </x14:formula1>
          <xm:sqref>R11:R31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6670-CCFB-42A0-A14F-4767F91ADDA8}">
  <sheetPr codeName="Feuil19">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concernées'!B26</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concernées'!C26</f>
        <v>0</v>
      </c>
    </row>
    <row r="6" spans="1:24" ht="38.15" customHeight="1" x14ac:dyDescent="0.3">
      <c r="A6" s="64"/>
      <c r="B6" s="64"/>
      <c r="C6" s="18"/>
      <c r="D6" s="18"/>
      <c r="E6" s="118"/>
      <c r="F6" s="118"/>
      <c r="G6" s="118"/>
      <c r="H6" s="18"/>
      <c r="I6" s="18"/>
      <c r="L6" s="19"/>
      <c r="M6" s="19"/>
      <c r="N6" s="19"/>
      <c r="O6" s="19"/>
      <c r="P6" s="150" t="s">
        <v>111</v>
      </c>
      <c r="Q6" s="151"/>
      <c r="R6" s="81">
        <f>'Unités de travail concernées'!D26</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ATMP'!AF33</f>
        <v>1</v>
      </c>
      <c r="U11" s="92">
        <f>'Recensement ATMP'!AG33</f>
        <v>1</v>
      </c>
      <c r="V11" s="99">
        <f t="shared" ref="V11:V31" si="3">$Q11*$S11*(1+1-T11)</f>
        <v>0</v>
      </c>
      <c r="W11" s="119">
        <f t="shared" ref="W11:W31" si="4">$Q11*$S11*(1+1-U11)</f>
        <v>0</v>
      </c>
      <c r="X11" s="42">
        <f>SUM('Recensement ATMP'!AF7:AG7)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ATMP'!AF34</f>
        <v>1</v>
      </c>
      <c r="U12" s="92">
        <f>'Recensement ATMP'!AG34</f>
        <v>1</v>
      </c>
      <c r="V12" s="99">
        <f t="shared" si="3"/>
        <v>0</v>
      </c>
      <c r="W12" s="119">
        <f t="shared" si="4"/>
        <v>0</v>
      </c>
      <c r="X12" s="42">
        <f>SUM('Recensement ATMP'!AF8:AG8)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ATMP'!AF35</f>
        <v>1</v>
      </c>
      <c r="U13" s="92">
        <f>'Recensement ATMP'!AG35</f>
        <v>1</v>
      </c>
      <c r="V13" s="99">
        <f t="shared" si="3"/>
        <v>0</v>
      </c>
      <c r="W13" s="119">
        <f t="shared" si="4"/>
        <v>0</v>
      </c>
      <c r="X13" s="42">
        <f>SUM('Recensement ATMP'!AF9:AG9)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ATMP'!AF36</f>
        <v>1</v>
      </c>
      <c r="U14" s="92">
        <f>'Recensement ATMP'!AG36</f>
        <v>1</v>
      </c>
      <c r="V14" s="99">
        <f t="shared" si="3"/>
        <v>0</v>
      </c>
      <c r="W14" s="119">
        <f t="shared" si="4"/>
        <v>0</v>
      </c>
      <c r="X14" s="42">
        <f>SUM('Recensement ATMP'!AF10:AG10)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ATMP'!AF37</f>
        <v>1</v>
      </c>
      <c r="U15" s="92">
        <f>'Recensement ATMP'!AG37</f>
        <v>1</v>
      </c>
      <c r="V15" s="99">
        <f t="shared" si="3"/>
        <v>0</v>
      </c>
      <c r="W15" s="119">
        <f t="shared" si="4"/>
        <v>0</v>
      </c>
      <c r="X15" s="42">
        <f>SUM('Recensement ATMP'!AF11:AG11)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ATMP'!AF38</f>
        <v>1</v>
      </c>
      <c r="U16" s="92">
        <f>'Recensement ATMP'!AG38</f>
        <v>1</v>
      </c>
      <c r="V16" s="99">
        <f t="shared" si="3"/>
        <v>0</v>
      </c>
      <c r="W16" s="119">
        <f t="shared" si="4"/>
        <v>0</v>
      </c>
      <c r="X16" s="42">
        <f>SUM('Recensement ATMP'!AF12:AG12)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ATMP'!AF39</f>
        <v>1</v>
      </c>
      <c r="U17" s="92">
        <f>'Recensement ATMP'!AG39</f>
        <v>1</v>
      </c>
      <c r="V17" s="99">
        <f t="shared" si="3"/>
        <v>0</v>
      </c>
      <c r="W17" s="119">
        <f t="shared" si="4"/>
        <v>0</v>
      </c>
      <c r="X17" s="42">
        <f>SUM('Recensement ATMP'!AF13:AG13)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ATMP'!AF40</f>
        <v>1</v>
      </c>
      <c r="U18" s="92">
        <f>'Recensement ATMP'!AG40</f>
        <v>1</v>
      </c>
      <c r="V18" s="99">
        <f t="shared" si="3"/>
        <v>0</v>
      </c>
      <c r="W18" s="119">
        <f t="shared" si="4"/>
        <v>0</v>
      </c>
      <c r="X18" s="42">
        <f>SUM('Recensement ATMP'!AF14:AG14)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ATMP'!AF41</f>
        <v>1</v>
      </c>
      <c r="U19" s="92">
        <f>'Recensement ATMP'!AG41</f>
        <v>1</v>
      </c>
      <c r="V19" s="99">
        <f t="shared" si="3"/>
        <v>0</v>
      </c>
      <c r="W19" s="119">
        <f t="shared" si="4"/>
        <v>0</v>
      </c>
      <c r="X19" s="42">
        <f>SUM('Recensement ATMP'!AF15:AG15)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ATMP'!AF42</f>
        <v>1</v>
      </c>
      <c r="U20" s="92">
        <f>'Recensement ATMP'!AG42</f>
        <v>1</v>
      </c>
      <c r="V20" s="99">
        <f t="shared" si="3"/>
        <v>0</v>
      </c>
      <c r="W20" s="119">
        <f t="shared" si="4"/>
        <v>0</v>
      </c>
      <c r="X20" s="42">
        <f>SUM('Recensement ATMP'!AF16:AG16)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ATMP'!AF43</f>
        <v>1</v>
      </c>
      <c r="U21" s="92">
        <f>'Recensement ATMP'!AG43</f>
        <v>1</v>
      </c>
      <c r="V21" s="99">
        <f t="shared" si="3"/>
        <v>0</v>
      </c>
      <c r="W21" s="119">
        <f t="shared" si="4"/>
        <v>0</v>
      </c>
      <c r="X21" s="42">
        <f>SUM('Recensement ATMP'!AF17:AG17)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ATMP'!AF44</f>
        <v>1</v>
      </c>
      <c r="U22" s="92">
        <f>'Recensement ATMP'!AG44</f>
        <v>1</v>
      </c>
      <c r="V22" s="99">
        <f t="shared" si="3"/>
        <v>0</v>
      </c>
      <c r="W22" s="119">
        <f t="shared" si="4"/>
        <v>0</v>
      </c>
      <c r="X22" s="42">
        <f>SUM('Recensement ATMP'!AF18:AG18)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ATMP'!AF45</f>
        <v>1</v>
      </c>
      <c r="U23" s="92">
        <f>'Recensement ATMP'!AG45</f>
        <v>1</v>
      </c>
      <c r="V23" s="99">
        <f t="shared" si="3"/>
        <v>0</v>
      </c>
      <c r="W23" s="119">
        <f t="shared" si="4"/>
        <v>0</v>
      </c>
      <c r="X23" s="42">
        <f>SUM('Recensement ATMP'!AF19:AG19)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ATMP'!AF46</f>
        <v>1</v>
      </c>
      <c r="U24" s="92">
        <f>'Recensement ATMP'!AG46</f>
        <v>1</v>
      </c>
      <c r="V24" s="99">
        <f t="shared" si="3"/>
        <v>0</v>
      </c>
      <c r="W24" s="119">
        <f t="shared" si="4"/>
        <v>0</v>
      </c>
      <c r="X24" s="42">
        <f>SUM('Recensement ATMP'!AF20:AG20)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ATMP'!AF47</f>
        <v>1</v>
      </c>
      <c r="U25" s="92">
        <f>'Recensement ATMP'!AG47</f>
        <v>1</v>
      </c>
      <c r="V25" s="99">
        <f t="shared" si="3"/>
        <v>0</v>
      </c>
      <c r="W25" s="119">
        <f t="shared" si="4"/>
        <v>0</v>
      </c>
      <c r="X25" s="42">
        <f>SUM('Recensement ATMP'!AF21:AG21)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ATMP'!AF48</f>
        <v>1</v>
      </c>
      <c r="U26" s="92">
        <f>'Recensement ATMP'!AG48</f>
        <v>1</v>
      </c>
      <c r="V26" s="99">
        <f t="shared" si="3"/>
        <v>0</v>
      </c>
      <c r="W26" s="119">
        <f t="shared" si="4"/>
        <v>0</v>
      </c>
      <c r="X26" s="42">
        <f>SUM('Recensement ATMP'!AF22:AG22)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ATMP'!AF49</f>
        <v>1</v>
      </c>
      <c r="U27" s="92">
        <f>'Recensement ATMP'!AG49</f>
        <v>1</v>
      </c>
      <c r="V27" s="99">
        <f t="shared" si="3"/>
        <v>0</v>
      </c>
      <c r="W27" s="119">
        <f t="shared" si="4"/>
        <v>0</v>
      </c>
      <c r="X27" s="42">
        <f>SUM('Recensement ATMP'!AF23:AG23)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ATMP'!AF50</f>
        <v>1</v>
      </c>
      <c r="U28" s="92">
        <f>'Recensement ATMP'!AG50</f>
        <v>1</v>
      </c>
      <c r="V28" s="99">
        <f t="shared" si="3"/>
        <v>0</v>
      </c>
      <c r="W28" s="119">
        <f t="shared" si="4"/>
        <v>0</v>
      </c>
      <c r="X28" s="42">
        <f>SUM('Recensement ATMP'!AF24:AG24)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ATMP'!AF51</f>
        <v>1</v>
      </c>
      <c r="U29" s="92">
        <f>'Recensement ATMP'!AG51</f>
        <v>1</v>
      </c>
      <c r="V29" s="99">
        <f t="shared" si="3"/>
        <v>0</v>
      </c>
      <c r="W29" s="119">
        <f t="shared" si="4"/>
        <v>0</v>
      </c>
      <c r="X29" s="42">
        <f>SUM('Recensement ATMP'!AF25:AG25)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ATMP'!AF52</f>
        <v>1</v>
      </c>
      <c r="U30" s="92">
        <f>'Recensement ATMP'!AG52</f>
        <v>1</v>
      </c>
      <c r="V30" s="99">
        <f t="shared" si="3"/>
        <v>0</v>
      </c>
      <c r="W30" s="119">
        <f t="shared" si="4"/>
        <v>0</v>
      </c>
      <c r="X30" s="42">
        <f>SUM('Recensement ATMP'!AF26:AG26)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ATMP'!AF53</f>
        <v>1</v>
      </c>
      <c r="U31" s="92">
        <f>'Recensement ATMP'!AG53</f>
        <v>1</v>
      </c>
      <c r="V31" s="99">
        <f t="shared" si="3"/>
        <v>0</v>
      </c>
      <c r="W31" s="119">
        <f t="shared" si="4"/>
        <v>0</v>
      </c>
      <c r="X31" s="42">
        <f>SUM('Recensement ATMP'!AF27:AG27)</f>
        <v>0</v>
      </c>
    </row>
    <row r="32" spans="1:24" x14ac:dyDescent="0.3">
      <c r="W32" s="14"/>
    </row>
  </sheetData>
  <sheetProtection algorithmName="SHA-512" hashValue="ZjKirStpYejiaQicqUvGIz690YDNmN9qxs7khSBJ0Qk+W/p482H8lo5kO8zPHQJfNNjIGl9yhSDhKm/eEc6swA==" saltValue="UnSXFEPcebe2IC9KkyxkB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30" priority="1">
      <formula>"C7=0"</formula>
    </cfRule>
  </conditionalFormatting>
  <conditionalFormatting sqref="F8:I8 I9:K10">
    <cfRule type="expression" dxfId="29" priority="5">
      <formula>"C7=0"</formula>
    </cfRule>
  </conditionalFormatting>
  <conditionalFormatting sqref="H10">
    <cfRule type="expression" dxfId="28" priority="3">
      <formula>"C7=0"</formula>
    </cfRule>
  </conditionalFormatting>
  <conditionalFormatting sqref="P10:Q10">
    <cfRule type="expression" dxfId="27" priority="4">
      <formula>"C7=0"</formula>
    </cfRule>
  </conditionalFormatting>
  <conditionalFormatting sqref="Q8:R8">
    <cfRule type="expression" dxfId="26" priority="6">
      <formula>"C7=0"</formula>
    </cfRule>
  </conditionalFormatting>
  <conditionalFormatting sqref="S10:X10">
    <cfRule type="expression" dxfId="25" priority="2">
      <formula>"C7=0"</formula>
    </cfRule>
  </conditionalFormatting>
  <conditionalFormatting sqref="X11:XFD11 X12:X31">
    <cfRule type="expression" dxfId="24"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1FEEBEED-D2C1-4368-8697-C080AE7084B9}">
          <x14:formula1>
            <xm:f>paramétrage!$A$11:$A$15</xm:f>
          </x14:formula1>
          <xm:sqref>F11:F31 G11:G30 G31</xm:sqref>
        </x14:dataValidation>
        <x14:dataValidation type="list" allowBlank="1" showInputMessage="1" showErrorMessage="1" xr:uid="{2F6A5282-FD30-49A5-B334-A9AC601D6E2B}">
          <x14:formula1>
            <xm:f>paramétrage!$A$1:$A$4</xm:f>
          </x14:formula1>
          <xm:sqref>R11:R31</xm:sqref>
        </x14:dataValidation>
        <x14:dataValidation type="list" allowBlank="1" showInputMessage="1" showErrorMessage="1" xr:uid="{E57685B7-F13A-4ABF-8772-F221014390BE}">
          <x14:formula1>
            <xm:f>paramétrage!$A$8:$A$9</xm:f>
          </x14:formula1>
          <xm:sqref>B11:B31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5600-936D-475A-AB59-211F1A140DAE}">
  <sheetPr codeName="Feuil2">
    <tabColor rgb="FFFEA815"/>
    <pageSetUpPr fitToPage="1"/>
  </sheetPr>
  <dimension ref="A1:E23"/>
  <sheetViews>
    <sheetView showGridLines="0" topLeftCell="A4" zoomScaleNormal="100" workbookViewId="0">
      <selection activeCell="D13" sqref="D13"/>
    </sheetView>
  </sheetViews>
  <sheetFormatPr baseColWidth="10" defaultColWidth="11.453125" defaultRowHeight="14" x14ac:dyDescent="0.3"/>
  <cols>
    <col min="1" max="1" width="32" style="10" bestFit="1" customWidth="1"/>
    <col min="2" max="2" width="67" style="10" customWidth="1"/>
    <col min="3" max="3" width="42.54296875" style="4" customWidth="1"/>
    <col min="4" max="4" width="39.08984375" style="4" customWidth="1"/>
    <col min="5" max="5" width="39.90625" style="4" customWidth="1"/>
    <col min="6" max="16384" width="11.453125" style="4"/>
  </cols>
  <sheetData>
    <row r="1" spans="1:5" ht="37.5" customHeight="1" x14ac:dyDescent="0.3">
      <c r="C1" s="130" t="s">
        <v>88</v>
      </c>
      <c r="D1" s="131"/>
      <c r="E1" s="132"/>
    </row>
    <row r="2" spans="1:5" ht="42.75" customHeight="1" x14ac:dyDescent="0.3">
      <c r="A2" s="62" t="s">
        <v>0</v>
      </c>
      <c r="B2" s="62" t="s">
        <v>25</v>
      </c>
      <c r="C2" s="62" t="s">
        <v>3</v>
      </c>
      <c r="D2" s="62" t="s">
        <v>1</v>
      </c>
      <c r="E2" s="62" t="s">
        <v>2</v>
      </c>
    </row>
    <row r="3" spans="1:5" ht="40.5" customHeight="1" x14ac:dyDescent="0.3">
      <c r="A3" s="58" t="s">
        <v>18</v>
      </c>
      <c r="B3" s="56" t="s">
        <v>32</v>
      </c>
      <c r="C3" s="112" t="s">
        <v>57</v>
      </c>
      <c r="D3" s="113" t="s">
        <v>58</v>
      </c>
      <c r="E3" s="113" t="s">
        <v>59</v>
      </c>
    </row>
    <row r="4" spans="1:5" ht="87.5" x14ac:dyDescent="0.3">
      <c r="A4" s="58" t="s">
        <v>5</v>
      </c>
      <c r="B4" s="56" t="s">
        <v>141</v>
      </c>
      <c r="C4" s="113" t="s">
        <v>144</v>
      </c>
      <c r="D4" s="113" t="s">
        <v>145</v>
      </c>
      <c r="E4" s="113" t="s">
        <v>142</v>
      </c>
    </row>
    <row r="5" spans="1:5" ht="56.25" customHeight="1" x14ac:dyDescent="0.3">
      <c r="A5" s="58" t="s">
        <v>98</v>
      </c>
      <c r="B5" s="56" t="s">
        <v>143</v>
      </c>
      <c r="C5" s="113" t="s">
        <v>146</v>
      </c>
      <c r="D5" s="113" t="s">
        <v>60</v>
      </c>
      <c r="E5" s="113" t="s">
        <v>147</v>
      </c>
    </row>
    <row r="6" spans="1:5" ht="108.75" customHeight="1" x14ac:dyDescent="0.3">
      <c r="A6" s="58" t="s">
        <v>9</v>
      </c>
      <c r="B6" s="56" t="s">
        <v>148</v>
      </c>
      <c r="C6" s="113"/>
      <c r="D6" s="113" t="s">
        <v>149</v>
      </c>
      <c r="E6" s="113" t="s">
        <v>61</v>
      </c>
    </row>
    <row r="7" spans="1:5" ht="27" customHeight="1" x14ac:dyDescent="0.3">
      <c r="A7" s="58" t="s">
        <v>6</v>
      </c>
      <c r="B7" s="56" t="s">
        <v>33</v>
      </c>
      <c r="C7" s="113" t="s">
        <v>62</v>
      </c>
      <c r="D7" s="113" t="s">
        <v>63</v>
      </c>
      <c r="E7" s="114" t="s">
        <v>59</v>
      </c>
    </row>
    <row r="8" spans="1:5" ht="104.25" customHeight="1" x14ac:dyDescent="0.3">
      <c r="A8" s="58" t="s">
        <v>7</v>
      </c>
      <c r="B8" s="56" t="s">
        <v>150</v>
      </c>
      <c r="C8" s="113" t="s">
        <v>64</v>
      </c>
      <c r="D8" s="113" t="s">
        <v>65</v>
      </c>
      <c r="E8" s="113" t="s">
        <v>151</v>
      </c>
    </row>
    <row r="9" spans="1:5" ht="81" customHeight="1" x14ac:dyDescent="0.3">
      <c r="A9" s="58" t="s">
        <v>19</v>
      </c>
      <c r="B9" s="122" t="s">
        <v>152</v>
      </c>
      <c r="C9" s="113" t="s">
        <v>153</v>
      </c>
      <c r="D9" s="115"/>
      <c r="E9" s="113" t="s">
        <v>66</v>
      </c>
    </row>
    <row r="10" spans="1:5" ht="59.25" customHeight="1" x14ac:dyDescent="0.3">
      <c r="A10" s="58" t="s">
        <v>8</v>
      </c>
      <c r="B10" s="122" t="s">
        <v>160</v>
      </c>
      <c r="C10" s="113" t="s">
        <v>67</v>
      </c>
      <c r="D10" s="113" t="s">
        <v>68</v>
      </c>
      <c r="E10" s="113" t="s">
        <v>154</v>
      </c>
    </row>
    <row r="11" spans="1:5" ht="25" x14ac:dyDescent="0.3">
      <c r="A11" s="58" t="s">
        <v>10</v>
      </c>
      <c r="B11" s="56" t="s">
        <v>93</v>
      </c>
      <c r="C11" s="113"/>
      <c r="D11" s="113"/>
      <c r="E11" s="113" t="s">
        <v>92</v>
      </c>
    </row>
    <row r="12" spans="1:5" ht="54.75" customHeight="1" x14ac:dyDescent="0.3">
      <c r="A12" s="58" t="s">
        <v>31</v>
      </c>
      <c r="B12" s="56" t="s">
        <v>155</v>
      </c>
      <c r="C12" s="113" t="s">
        <v>62</v>
      </c>
      <c r="D12" s="113" t="s">
        <v>69</v>
      </c>
      <c r="E12" s="113" t="s">
        <v>70</v>
      </c>
    </row>
    <row r="13" spans="1:5" ht="87.5" x14ac:dyDescent="0.3">
      <c r="A13" s="58" t="s">
        <v>14</v>
      </c>
      <c r="B13" s="56" t="s">
        <v>167</v>
      </c>
      <c r="C13" s="113" t="s">
        <v>168</v>
      </c>
      <c r="D13" s="113" t="s">
        <v>170</v>
      </c>
      <c r="E13" s="113" t="s">
        <v>169</v>
      </c>
    </row>
    <row r="14" spans="1:5" ht="29.25" customHeight="1" x14ac:dyDescent="0.3">
      <c r="A14" s="58" t="s">
        <v>15</v>
      </c>
      <c r="B14" s="56" t="s">
        <v>34</v>
      </c>
      <c r="C14" s="113"/>
      <c r="D14" s="113" t="s">
        <v>71</v>
      </c>
      <c r="E14" s="113" t="s">
        <v>59</v>
      </c>
    </row>
    <row r="15" spans="1:5" ht="53.25" customHeight="1" x14ac:dyDescent="0.3">
      <c r="A15" s="58" t="s">
        <v>12</v>
      </c>
      <c r="B15" s="56" t="s">
        <v>35</v>
      </c>
      <c r="C15" s="113" t="s">
        <v>156</v>
      </c>
      <c r="D15" s="113" t="s">
        <v>72</v>
      </c>
      <c r="E15" s="113" t="s">
        <v>158</v>
      </c>
    </row>
    <row r="16" spans="1:5" ht="50" x14ac:dyDescent="0.3">
      <c r="A16" s="58" t="s">
        <v>30</v>
      </c>
      <c r="B16" s="56" t="s">
        <v>36</v>
      </c>
      <c r="C16" s="113" t="s">
        <v>73</v>
      </c>
      <c r="D16" s="113" t="s">
        <v>157</v>
      </c>
      <c r="E16" s="113" t="s">
        <v>59</v>
      </c>
    </row>
    <row r="17" spans="1:5" ht="25" x14ac:dyDescent="0.3">
      <c r="A17" s="58" t="s">
        <v>20</v>
      </c>
      <c r="B17" s="56" t="s">
        <v>26</v>
      </c>
      <c r="C17" s="113" t="s">
        <v>74</v>
      </c>
      <c r="D17" s="115"/>
      <c r="E17" s="114" t="s">
        <v>59</v>
      </c>
    </row>
    <row r="18" spans="1:5" ht="37.5" x14ac:dyDescent="0.3">
      <c r="A18" s="58" t="s">
        <v>16</v>
      </c>
      <c r="B18" s="56" t="s">
        <v>119</v>
      </c>
      <c r="C18" s="113" t="s">
        <v>75</v>
      </c>
      <c r="D18" s="113" t="s">
        <v>76</v>
      </c>
      <c r="E18" s="113" t="s">
        <v>161</v>
      </c>
    </row>
    <row r="19" spans="1:5" ht="42" customHeight="1" x14ac:dyDescent="0.3">
      <c r="A19" s="58" t="s">
        <v>17</v>
      </c>
      <c r="B19" s="56" t="s">
        <v>159</v>
      </c>
      <c r="C19" s="113" t="s">
        <v>77</v>
      </c>
      <c r="D19" s="113" t="s">
        <v>78</v>
      </c>
      <c r="E19" s="113" t="s">
        <v>59</v>
      </c>
    </row>
    <row r="20" spans="1:5" ht="25" x14ac:dyDescent="0.3">
      <c r="A20" s="58" t="s">
        <v>106</v>
      </c>
      <c r="B20" s="56" t="s">
        <v>162</v>
      </c>
      <c r="C20" s="113" t="s">
        <v>91</v>
      </c>
      <c r="D20" s="114" t="s">
        <v>163</v>
      </c>
      <c r="E20" s="113" t="s">
        <v>59</v>
      </c>
    </row>
    <row r="21" spans="1:5" ht="29.25" customHeight="1" x14ac:dyDescent="0.3">
      <c r="A21" s="58" t="s">
        <v>21</v>
      </c>
      <c r="B21" s="56" t="s">
        <v>164</v>
      </c>
      <c r="C21" s="113" t="s">
        <v>79</v>
      </c>
      <c r="D21" s="115"/>
      <c r="E21" s="113" t="s">
        <v>89</v>
      </c>
    </row>
    <row r="22" spans="1:5" ht="50" x14ac:dyDescent="0.3">
      <c r="A22" s="58" t="s">
        <v>37</v>
      </c>
      <c r="B22" s="56" t="s">
        <v>165</v>
      </c>
      <c r="C22" s="113" t="s">
        <v>90</v>
      </c>
      <c r="D22" s="113" t="s">
        <v>80</v>
      </c>
      <c r="E22" s="113" t="s">
        <v>81</v>
      </c>
    </row>
    <row r="23" spans="1:5" ht="41.25" customHeight="1" x14ac:dyDescent="0.3">
      <c r="A23" s="58" t="s">
        <v>22</v>
      </c>
      <c r="B23" s="56" t="s">
        <v>166</v>
      </c>
      <c r="C23" s="113" t="s">
        <v>94</v>
      </c>
      <c r="D23" s="113" t="s">
        <v>82</v>
      </c>
      <c r="E23" s="113" t="s">
        <v>59</v>
      </c>
    </row>
  </sheetData>
  <sheetProtection sheet="1" objects="1" scenarios="1" formatRows="0" selectLockedCells="1"/>
  <mergeCells count="1">
    <mergeCell ref="C1:E1"/>
  </mergeCells>
  <conditionalFormatting sqref="A3:D3 A4:A23">
    <cfRule type="expression" dxfId="139" priority="1">
      <formula>"C7=0"</formula>
    </cfRule>
  </conditionalFormatting>
  <pageMargins left="0.27559055118110237" right="0.27559055118110237" top="0.98425196850393704" bottom="0.39370078740157483" header="0.31496062992125984" footer="0.19685039370078741"/>
  <pageSetup paperSize="9" scale="67" fitToHeight="0" orientation="landscape" verticalDpi="0" r:id="rId1"/>
  <headerFooter>
    <oddHeader>&amp;C&amp;"Tahoma,Gras"&amp;14DOCUMENT UNIQUE 
D'ÉVALUATION DES RISQUES PROFESSIONNELS
&amp;10&amp;A</oddHeader>
    <oddFooter>&amp;L&amp;"Tahoma,Gras"Document unique d'évaluation des risques professionnels&amp;"Tahoma,Normal" - &amp;A&amp;R&amp;"Tahoma,Normal"Page: &amp;P/&amp;N</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5458C-C792-4447-BC1C-147172DF1D6C}">
  <sheetPr codeName="Feuil20">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concernées'!B27</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concernées'!C27</f>
        <v>0</v>
      </c>
    </row>
    <row r="6" spans="1:24" ht="38.15" customHeight="1" x14ac:dyDescent="0.3">
      <c r="A6" s="64"/>
      <c r="B6" s="64"/>
      <c r="C6" s="18"/>
      <c r="D6" s="18"/>
      <c r="E6" s="118"/>
      <c r="F6" s="118"/>
      <c r="G6" s="118"/>
      <c r="H6" s="18"/>
      <c r="I6" s="18"/>
      <c r="L6" s="19"/>
      <c r="M6" s="19"/>
      <c r="N6" s="19"/>
      <c r="O6" s="19"/>
      <c r="P6" s="150" t="s">
        <v>111</v>
      </c>
      <c r="Q6" s="151"/>
      <c r="R6" s="81">
        <f>'Unités de travail concernées'!D27</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ATMP'!AH33</f>
        <v>1</v>
      </c>
      <c r="U11" s="92">
        <f>'Recensement ATMP'!AI33</f>
        <v>1</v>
      </c>
      <c r="V11" s="99">
        <f t="shared" ref="V11:V31" si="3">$Q11*$S11*(1+1-T11)</f>
        <v>0</v>
      </c>
      <c r="W11" s="119">
        <f t="shared" ref="W11:W31" si="4">$Q11*$S11*(1+1-U11)</f>
        <v>0</v>
      </c>
      <c r="X11" s="42">
        <f>SUM('Recensement ATMP'!AH7:AI7)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ATMP'!AH34</f>
        <v>1</v>
      </c>
      <c r="U12" s="92">
        <f>'Recensement ATMP'!AI34</f>
        <v>1</v>
      </c>
      <c r="V12" s="99">
        <f t="shared" si="3"/>
        <v>0</v>
      </c>
      <c r="W12" s="119">
        <f t="shared" si="4"/>
        <v>0</v>
      </c>
      <c r="X12" s="42">
        <f>SUM('Recensement ATMP'!AH8:AI8)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ATMP'!AH35</f>
        <v>1</v>
      </c>
      <c r="U13" s="92">
        <f>'Recensement ATMP'!AI35</f>
        <v>1</v>
      </c>
      <c r="V13" s="99">
        <f t="shared" si="3"/>
        <v>0</v>
      </c>
      <c r="W13" s="119">
        <f t="shared" si="4"/>
        <v>0</v>
      </c>
      <c r="X13" s="42">
        <f>SUM('Recensement ATMP'!AH9:AI9)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ATMP'!AH36</f>
        <v>1</v>
      </c>
      <c r="U14" s="92">
        <f>'Recensement ATMP'!AI36</f>
        <v>1</v>
      </c>
      <c r="V14" s="99">
        <f t="shared" si="3"/>
        <v>0</v>
      </c>
      <c r="W14" s="119">
        <f t="shared" si="4"/>
        <v>0</v>
      </c>
      <c r="X14" s="42">
        <f>SUM('Recensement ATMP'!AH10:AI10)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ATMP'!AH37</f>
        <v>1</v>
      </c>
      <c r="U15" s="92">
        <f>'Recensement ATMP'!AI37</f>
        <v>1</v>
      </c>
      <c r="V15" s="99">
        <f t="shared" si="3"/>
        <v>0</v>
      </c>
      <c r="W15" s="119">
        <f t="shared" si="4"/>
        <v>0</v>
      </c>
      <c r="X15" s="42">
        <f>SUM('Recensement ATMP'!AH11:AI11)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ATMP'!AH38</f>
        <v>1</v>
      </c>
      <c r="U16" s="92">
        <f>'Recensement ATMP'!AI38</f>
        <v>1</v>
      </c>
      <c r="V16" s="99">
        <f t="shared" si="3"/>
        <v>0</v>
      </c>
      <c r="W16" s="119">
        <f t="shared" si="4"/>
        <v>0</v>
      </c>
      <c r="X16" s="42">
        <f>SUM('Recensement ATMP'!AH12:AI12)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ATMP'!AH39</f>
        <v>1</v>
      </c>
      <c r="U17" s="92">
        <f>'Recensement ATMP'!AI39</f>
        <v>1</v>
      </c>
      <c r="V17" s="99">
        <f t="shared" si="3"/>
        <v>0</v>
      </c>
      <c r="W17" s="119">
        <f t="shared" si="4"/>
        <v>0</v>
      </c>
      <c r="X17" s="42">
        <f>SUM('Recensement ATMP'!AH13:AI13)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ATMP'!AH40</f>
        <v>1</v>
      </c>
      <c r="U18" s="92">
        <f>'Recensement ATMP'!AI40</f>
        <v>1</v>
      </c>
      <c r="V18" s="99">
        <f t="shared" si="3"/>
        <v>0</v>
      </c>
      <c r="W18" s="119">
        <f t="shared" si="4"/>
        <v>0</v>
      </c>
      <c r="X18" s="42">
        <f>SUM('Recensement ATMP'!AH14:AI14)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ATMP'!AH41</f>
        <v>1</v>
      </c>
      <c r="U19" s="92">
        <f>'Recensement ATMP'!AI41</f>
        <v>1</v>
      </c>
      <c r="V19" s="99">
        <f t="shared" si="3"/>
        <v>0</v>
      </c>
      <c r="W19" s="119">
        <f t="shared" si="4"/>
        <v>0</v>
      </c>
      <c r="X19" s="42">
        <f>SUM('Recensement ATMP'!AH15:AI15)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ATMP'!AH42</f>
        <v>1</v>
      </c>
      <c r="U20" s="92">
        <f>'Recensement ATMP'!AI42</f>
        <v>1</v>
      </c>
      <c r="V20" s="99">
        <f t="shared" si="3"/>
        <v>0</v>
      </c>
      <c r="W20" s="119">
        <f t="shared" si="4"/>
        <v>0</v>
      </c>
      <c r="X20" s="42">
        <f>SUM('Recensement ATMP'!AH16:AI16)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ATMP'!AH43</f>
        <v>1</v>
      </c>
      <c r="U21" s="92">
        <f>'Recensement ATMP'!AI43</f>
        <v>1</v>
      </c>
      <c r="V21" s="99">
        <f t="shared" si="3"/>
        <v>0</v>
      </c>
      <c r="W21" s="119">
        <f t="shared" si="4"/>
        <v>0</v>
      </c>
      <c r="X21" s="42">
        <f>SUM('Recensement ATMP'!AH17:AI17)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ATMP'!AH44</f>
        <v>1</v>
      </c>
      <c r="U22" s="92">
        <f>'Recensement ATMP'!AI44</f>
        <v>1</v>
      </c>
      <c r="V22" s="99">
        <f t="shared" si="3"/>
        <v>0</v>
      </c>
      <c r="W22" s="119">
        <f t="shared" si="4"/>
        <v>0</v>
      </c>
      <c r="X22" s="42">
        <f>SUM('Recensement ATMP'!AH18:AI18)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ATMP'!AH45</f>
        <v>1</v>
      </c>
      <c r="U23" s="92">
        <f>'Recensement ATMP'!AI45</f>
        <v>1</v>
      </c>
      <c r="V23" s="99">
        <f t="shared" si="3"/>
        <v>0</v>
      </c>
      <c r="W23" s="119">
        <f t="shared" si="4"/>
        <v>0</v>
      </c>
      <c r="X23" s="42">
        <f>SUM('Recensement ATMP'!AH19:AI19)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ATMP'!AH46</f>
        <v>1</v>
      </c>
      <c r="U24" s="92">
        <f>'Recensement ATMP'!AI46</f>
        <v>1</v>
      </c>
      <c r="V24" s="99">
        <f t="shared" si="3"/>
        <v>0</v>
      </c>
      <c r="W24" s="119">
        <f t="shared" si="4"/>
        <v>0</v>
      </c>
      <c r="X24" s="42">
        <f>SUM('Recensement ATMP'!AH20:AI20)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ATMP'!AH47</f>
        <v>1</v>
      </c>
      <c r="U25" s="92">
        <f>'Recensement ATMP'!AI47</f>
        <v>1</v>
      </c>
      <c r="V25" s="99">
        <f t="shared" si="3"/>
        <v>0</v>
      </c>
      <c r="W25" s="119">
        <f t="shared" si="4"/>
        <v>0</v>
      </c>
      <c r="X25" s="42">
        <f>SUM('Recensement ATMP'!AH21:AI21)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ATMP'!AH48</f>
        <v>1</v>
      </c>
      <c r="U26" s="92">
        <f>'Recensement ATMP'!AI48</f>
        <v>1</v>
      </c>
      <c r="V26" s="99">
        <f t="shared" si="3"/>
        <v>0</v>
      </c>
      <c r="W26" s="119">
        <f t="shared" si="4"/>
        <v>0</v>
      </c>
      <c r="X26" s="42">
        <f>SUM('Recensement ATMP'!AH22:AI22)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ATMP'!AH49</f>
        <v>1</v>
      </c>
      <c r="U27" s="92">
        <f>'Recensement ATMP'!AI49</f>
        <v>1</v>
      </c>
      <c r="V27" s="99">
        <f t="shared" si="3"/>
        <v>0</v>
      </c>
      <c r="W27" s="119">
        <f t="shared" si="4"/>
        <v>0</v>
      </c>
      <c r="X27" s="42">
        <f>SUM('Recensement ATMP'!AH23:AI23)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ATMP'!AH50</f>
        <v>1</v>
      </c>
      <c r="U28" s="92">
        <f>'Recensement ATMP'!AI50</f>
        <v>1</v>
      </c>
      <c r="V28" s="99">
        <f t="shared" si="3"/>
        <v>0</v>
      </c>
      <c r="W28" s="119">
        <f t="shared" si="4"/>
        <v>0</v>
      </c>
      <c r="X28" s="42">
        <f>SUM('Recensement ATMP'!AH24:AI24)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ATMP'!AH51</f>
        <v>1</v>
      </c>
      <c r="U29" s="92">
        <f>'Recensement ATMP'!AI51</f>
        <v>1</v>
      </c>
      <c r="V29" s="99">
        <f t="shared" si="3"/>
        <v>0</v>
      </c>
      <c r="W29" s="119">
        <f t="shared" si="4"/>
        <v>0</v>
      </c>
      <c r="X29" s="42">
        <f>SUM('Recensement ATMP'!AH25:AI25)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ATMP'!AH52</f>
        <v>1</v>
      </c>
      <c r="U30" s="92">
        <f>'Recensement ATMP'!AI52</f>
        <v>1</v>
      </c>
      <c r="V30" s="99">
        <f t="shared" si="3"/>
        <v>0</v>
      </c>
      <c r="W30" s="119">
        <f t="shared" si="4"/>
        <v>0</v>
      </c>
      <c r="X30" s="42">
        <f>SUM('Recensement ATMP'!AH26:AI26)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ATMP'!AH53</f>
        <v>1</v>
      </c>
      <c r="U31" s="92">
        <f>'Recensement ATMP'!AI53</f>
        <v>1</v>
      </c>
      <c r="V31" s="99">
        <f t="shared" si="3"/>
        <v>0</v>
      </c>
      <c r="W31" s="119">
        <f t="shared" si="4"/>
        <v>0</v>
      </c>
      <c r="X31" s="42">
        <f>SUM('Recensement ATMP'!AH27:AI27)</f>
        <v>0</v>
      </c>
    </row>
    <row r="32" spans="1:24" x14ac:dyDescent="0.3">
      <c r="W32" s="14"/>
    </row>
  </sheetData>
  <sheetProtection algorithmName="SHA-512" hashValue="KOd/ZW3M0Wf6r3h1fTvT8w1s4VgkfVyEtJ4g09IS5A7d+wCnhphCko7+bZx55RTgGWz+Pe/6hzXlS8+PCdSTEA==" saltValue="SVQRFTY4BfqgEVcHyoRLS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23" priority="1">
      <formula>"C7=0"</formula>
    </cfRule>
  </conditionalFormatting>
  <conditionalFormatting sqref="F8:I8 I9:K10">
    <cfRule type="expression" dxfId="22" priority="5">
      <formula>"C7=0"</formula>
    </cfRule>
  </conditionalFormatting>
  <conditionalFormatting sqref="H10">
    <cfRule type="expression" dxfId="21" priority="3">
      <formula>"C7=0"</formula>
    </cfRule>
  </conditionalFormatting>
  <conditionalFormatting sqref="P10:Q10">
    <cfRule type="expression" dxfId="20" priority="4">
      <formula>"C7=0"</formula>
    </cfRule>
  </conditionalFormatting>
  <conditionalFormatting sqref="Q8:R8">
    <cfRule type="expression" dxfId="19" priority="6">
      <formula>"C7=0"</formula>
    </cfRule>
  </conditionalFormatting>
  <conditionalFormatting sqref="S10:X10">
    <cfRule type="expression" dxfId="18" priority="2">
      <formula>"C7=0"</formula>
    </cfRule>
  </conditionalFormatting>
  <conditionalFormatting sqref="X11:XFD11 X12:X31">
    <cfRule type="expression" dxfId="17"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A99676AB-D656-46BE-8A0F-01E275DD09BF}">
          <x14:formula1>
            <xm:f>paramétrage!$A$8:$A$9</xm:f>
          </x14:formula1>
          <xm:sqref>B11:B31</xm:sqref>
        </x14:dataValidation>
        <x14:dataValidation type="list" allowBlank="1" showInputMessage="1" showErrorMessage="1" xr:uid="{7A7CB730-C75D-46A3-89B4-7D3FE811C573}">
          <x14:formula1>
            <xm:f>paramétrage!$A$1:$A$4</xm:f>
          </x14:formula1>
          <xm:sqref>R11:R31</xm:sqref>
        </x14:dataValidation>
        <x14:dataValidation type="list" allowBlank="1" showInputMessage="1" showErrorMessage="1" xr:uid="{D17611DC-AB74-4F8C-9AED-1EB91F8C9C18}">
          <x14:formula1>
            <xm:f>paramétrage!$A$11:$A$15</xm:f>
          </x14:formula1>
          <xm:sqref>F11:F31 G11:G29 G31 G30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4EFE-FFC4-4FCE-93EB-2C1CE14A8757}">
  <sheetPr codeName="Feuil21">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concernées'!B28</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concernées'!C28</f>
        <v>0</v>
      </c>
    </row>
    <row r="6" spans="1:24" ht="38.15" customHeight="1" x14ac:dyDescent="0.3">
      <c r="A6" s="64"/>
      <c r="B6" s="64"/>
      <c r="C6" s="18"/>
      <c r="D6" s="18"/>
      <c r="E6" s="118"/>
      <c r="F6" s="118"/>
      <c r="G6" s="118"/>
      <c r="H6" s="18"/>
      <c r="I6" s="18"/>
      <c r="L6" s="19"/>
      <c r="M6" s="19"/>
      <c r="N6" s="19"/>
      <c r="O6" s="19"/>
      <c r="P6" s="150" t="s">
        <v>111</v>
      </c>
      <c r="Q6" s="151"/>
      <c r="R6" s="81">
        <f>'Unités de travail concernées'!D28</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ATMP'!AJ33</f>
        <v>1</v>
      </c>
      <c r="U11" s="92">
        <f>'Recensement ATMP'!AK33</f>
        <v>1</v>
      </c>
      <c r="V11" s="99">
        <f t="shared" ref="V11:V31" si="3">$Q11*$S11*(1+1-T11)</f>
        <v>0</v>
      </c>
      <c r="W11" s="119">
        <f t="shared" ref="W11:W31" si="4">$Q11*$S11*(1+1-U11)</f>
        <v>0</v>
      </c>
      <c r="X11" s="42">
        <f>SUM('Recensement ATMP'!AJ7:AK7)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ATMP'!AJ34</f>
        <v>1</v>
      </c>
      <c r="U12" s="92">
        <f>'Recensement ATMP'!AK34</f>
        <v>1</v>
      </c>
      <c r="V12" s="99">
        <f t="shared" si="3"/>
        <v>0</v>
      </c>
      <c r="W12" s="119">
        <f t="shared" si="4"/>
        <v>0</v>
      </c>
      <c r="X12" s="42">
        <f>SUM('Recensement ATMP'!AJ8:AK8)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ATMP'!AJ35</f>
        <v>1</v>
      </c>
      <c r="U13" s="92">
        <f>'Recensement ATMP'!AK35</f>
        <v>1</v>
      </c>
      <c r="V13" s="99">
        <f t="shared" si="3"/>
        <v>0</v>
      </c>
      <c r="W13" s="119">
        <f t="shared" si="4"/>
        <v>0</v>
      </c>
      <c r="X13" s="42">
        <f>SUM('Recensement ATMP'!AJ9:AK9)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ATMP'!AJ36</f>
        <v>1</v>
      </c>
      <c r="U14" s="92">
        <f>'Recensement ATMP'!AK36</f>
        <v>1</v>
      </c>
      <c r="V14" s="99">
        <f t="shared" si="3"/>
        <v>0</v>
      </c>
      <c r="W14" s="119">
        <f t="shared" si="4"/>
        <v>0</v>
      </c>
      <c r="X14" s="42">
        <f>SUM('Recensement ATMP'!AJ10:AK10)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ATMP'!AJ37</f>
        <v>1</v>
      </c>
      <c r="U15" s="92">
        <f>'Recensement ATMP'!AK37</f>
        <v>1</v>
      </c>
      <c r="V15" s="99">
        <f t="shared" si="3"/>
        <v>0</v>
      </c>
      <c r="W15" s="119">
        <f t="shared" si="4"/>
        <v>0</v>
      </c>
      <c r="X15" s="42">
        <f>SUM('Recensement ATMP'!AJ11:AK11)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ATMP'!AJ38</f>
        <v>1</v>
      </c>
      <c r="U16" s="92">
        <f>'Recensement ATMP'!AK38</f>
        <v>1</v>
      </c>
      <c r="V16" s="99">
        <f t="shared" si="3"/>
        <v>0</v>
      </c>
      <c r="W16" s="119">
        <f t="shared" si="4"/>
        <v>0</v>
      </c>
      <c r="X16" s="42">
        <f>SUM('Recensement ATMP'!AJ12:AK12)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ATMP'!AJ39</f>
        <v>1</v>
      </c>
      <c r="U17" s="92">
        <f>'Recensement ATMP'!AK39</f>
        <v>1</v>
      </c>
      <c r="V17" s="99">
        <f t="shared" si="3"/>
        <v>0</v>
      </c>
      <c r="W17" s="119">
        <f t="shared" si="4"/>
        <v>0</v>
      </c>
      <c r="X17" s="42">
        <f>SUM('Recensement ATMP'!AJ13:AK13)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ATMP'!AJ40</f>
        <v>1</v>
      </c>
      <c r="U18" s="92">
        <f>'Recensement ATMP'!AK40</f>
        <v>1</v>
      </c>
      <c r="V18" s="99">
        <f t="shared" si="3"/>
        <v>0</v>
      </c>
      <c r="W18" s="119">
        <f t="shared" si="4"/>
        <v>0</v>
      </c>
      <c r="X18" s="42">
        <f>SUM('Recensement ATMP'!AJ14:AK14)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ATMP'!AJ41</f>
        <v>1</v>
      </c>
      <c r="U19" s="92">
        <f>'Recensement ATMP'!AK41</f>
        <v>1</v>
      </c>
      <c r="V19" s="99">
        <f t="shared" si="3"/>
        <v>0</v>
      </c>
      <c r="W19" s="119">
        <f t="shared" si="4"/>
        <v>0</v>
      </c>
      <c r="X19" s="42">
        <f>SUM('Recensement ATMP'!AJ15:AK15)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ATMP'!AJ42</f>
        <v>1</v>
      </c>
      <c r="U20" s="92">
        <f>'Recensement ATMP'!AK42</f>
        <v>1</v>
      </c>
      <c r="V20" s="99">
        <f t="shared" si="3"/>
        <v>0</v>
      </c>
      <c r="W20" s="119">
        <f t="shared" si="4"/>
        <v>0</v>
      </c>
      <c r="X20" s="42">
        <f>SUM('Recensement ATMP'!AJ16:AK16)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ATMP'!AJ43</f>
        <v>1</v>
      </c>
      <c r="U21" s="92">
        <f>'Recensement ATMP'!AK43</f>
        <v>1</v>
      </c>
      <c r="V21" s="99">
        <f t="shared" si="3"/>
        <v>0</v>
      </c>
      <c r="W21" s="119">
        <f t="shared" si="4"/>
        <v>0</v>
      </c>
      <c r="X21" s="42">
        <f>SUM('Recensement ATMP'!AJ17:AK17)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ATMP'!AJ44</f>
        <v>1</v>
      </c>
      <c r="U22" s="92">
        <f>'Recensement ATMP'!AK44</f>
        <v>1</v>
      </c>
      <c r="V22" s="99">
        <f t="shared" si="3"/>
        <v>0</v>
      </c>
      <c r="W22" s="119">
        <f t="shared" si="4"/>
        <v>0</v>
      </c>
      <c r="X22" s="42">
        <f>SUM('Recensement ATMP'!AJ18:AK18)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ATMP'!AJ45</f>
        <v>1</v>
      </c>
      <c r="U23" s="92">
        <f>'Recensement ATMP'!AK45</f>
        <v>1</v>
      </c>
      <c r="V23" s="99">
        <f t="shared" si="3"/>
        <v>0</v>
      </c>
      <c r="W23" s="119">
        <f t="shared" si="4"/>
        <v>0</v>
      </c>
      <c r="X23" s="42">
        <f>SUM('Recensement ATMP'!AJ19:AK19)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ATMP'!AJ46</f>
        <v>1</v>
      </c>
      <c r="U24" s="92">
        <f>'Recensement ATMP'!AK46</f>
        <v>1</v>
      </c>
      <c r="V24" s="99">
        <f t="shared" si="3"/>
        <v>0</v>
      </c>
      <c r="W24" s="119">
        <f t="shared" si="4"/>
        <v>0</v>
      </c>
      <c r="X24" s="42">
        <f>SUM('Recensement ATMP'!AJ20:AK20)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ATMP'!AJ47</f>
        <v>1</v>
      </c>
      <c r="U25" s="92">
        <f>'Recensement ATMP'!AK47</f>
        <v>1</v>
      </c>
      <c r="V25" s="99">
        <f t="shared" si="3"/>
        <v>0</v>
      </c>
      <c r="W25" s="119">
        <f t="shared" si="4"/>
        <v>0</v>
      </c>
      <c r="X25" s="42">
        <f>SUM('Recensement ATMP'!AJ21:AK21)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ATMP'!AJ48</f>
        <v>1</v>
      </c>
      <c r="U26" s="92">
        <f>'Recensement ATMP'!AK48</f>
        <v>1</v>
      </c>
      <c r="V26" s="99">
        <f t="shared" si="3"/>
        <v>0</v>
      </c>
      <c r="W26" s="119">
        <f t="shared" si="4"/>
        <v>0</v>
      </c>
      <c r="X26" s="42">
        <f>SUM('Recensement ATMP'!AJ22:AK22)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ATMP'!AJ49</f>
        <v>1</v>
      </c>
      <c r="U27" s="92">
        <f>'Recensement ATMP'!AK49</f>
        <v>1</v>
      </c>
      <c r="V27" s="99">
        <f t="shared" si="3"/>
        <v>0</v>
      </c>
      <c r="W27" s="119">
        <f t="shared" si="4"/>
        <v>0</v>
      </c>
      <c r="X27" s="42">
        <f>SUM('Recensement ATMP'!AJ23:AK23)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ATMP'!AJ50</f>
        <v>1</v>
      </c>
      <c r="U28" s="92">
        <f>'Recensement ATMP'!AK50</f>
        <v>1</v>
      </c>
      <c r="V28" s="99">
        <f t="shared" si="3"/>
        <v>0</v>
      </c>
      <c r="W28" s="119">
        <f t="shared" si="4"/>
        <v>0</v>
      </c>
      <c r="X28" s="42">
        <f>SUM('Recensement ATMP'!AJ24:AK24)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ATMP'!AJ51</f>
        <v>1</v>
      </c>
      <c r="U29" s="92">
        <f>'Recensement ATMP'!AK51</f>
        <v>1</v>
      </c>
      <c r="V29" s="99">
        <f t="shared" si="3"/>
        <v>0</v>
      </c>
      <c r="W29" s="119">
        <f t="shared" si="4"/>
        <v>0</v>
      </c>
      <c r="X29" s="42">
        <f>SUM('Recensement ATMP'!AJ25:AK25)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ATMP'!AJ52</f>
        <v>1</v>
      </c>
      <c r="U30" s="92">
        <f>'Recensement ATMP'!AK52</f>
        <v>1</v>
      </c>
      <c r="V30" s="99">
        <f t="shared" si="3"/>
        <v>0</v>
      </c>
      <c r="W30" s="119">
        <f t="shared" si="4"/>
        <v>0</v>
      </c>
      <c r="X30" s="42">
        <f>SUM('Recensement ATMP'!AJ26:AK26)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ATMP'!AJ53</f>
        <v>1</v>
      </c>
      <c r="U31" s="92">
        <f>'Recensement ATMP'!AK53</f>
        <v>1</v>
      </c>
      <c r="V31" s="99">
        <f t="shared" si="3"/>
        <v>0</v>
      </c>
      <c r="W31" s="119">
        <f t="shared" si="4"/>
        <v>0</v>
      </c>
      <c r="X31" s="42">
        <f>SUM('Recensement ATMP'!AJ27:AK27)</f>
        <v>0</v>
      </c>
    </row>
    <row r="32" spans="1:24" x14ac:dyDescent="0.3">
      <c r="W32" s="14"/>
    </row>
  </sheetData>
  <sheetProtection algorithmName="SHA-512" hashValue="zItQoRZX0syvhDVxhc0LecE+Xz6oX6qRlKuYcOzN8lUgEjKAUdmFNRNk/5qfOL7CgXHwcbeQlcrG6LKXsiPauA==" saltValue="br+yA1B+4Bjq3YzO9Bg75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6" priority="1">
      <formula>"C7=0"</formula>
    </cfRule>
  </conditionalFormatting>
  <conditionalFormatting sqref="F8:I8 I9:K10">
    <cfRule type="expression" dxfId="15" priority="5">
      <formula>"C7=0"</formula>
    </cfRule>
  </conditionalFormatting>
  <conditionalFormatting sqref="H10">
    <cfRule type="expression" dxfId="14" priority="3">
      <formula>"C7=0"</formula>
    </cfRule>
  </conditionalFormatting>
  <conditionalFormatting sqref="P10:Q10">
    <cfRule type="expression" dxfId="13" priority="4">
      <formula>"C7=0"</formula>
    </cfRule>
  </conditionalFormatting>
  <conditionalFormatting sqref="Q8:R8">
    <cfRule type="expression" dxfId="12" priority="6">
      <formula>"C7=0"</formula>
    </cfRule>
  </conditionalFormatting>
  <conditionalFormatting sqref="S10:X10">
    <cfRule type="expression" dxfId="11" priority="2">
      <formula>"C7=0"</formula>
    </cfRule>
  </conditionalFormatting>
  <conditionalFormatting sqref="X11:XFD11 X12:X31">
    <cfRule type="expression" dxfId="10"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formulaRange="1"/>
  </ignoredError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904380C4-4666-42DD-A169-7D3C5136DF5C}">
          <x14:formula1>
            <xm:f>paramétrage!$A$1:$A$4</xm:f>
          </x14:formula1>
          <xm:sqref>R11:R31</xm:sqref>
        </x14:dataValidation>
        <x14:dataValidation type="list" allowBlank="1" showInputMessage="1" showErrorMessage="1" xr:uid="{A9DDAD3F-F011-4A8F-B167-C52F127CEB44}">
          <x14:formula1>
            <xm:f>paramétrage!$A$8:$A$9</xm:f>
          </x14:formula1>
          <xm:sqref>B11:B31</xm:sqref>
        </x14:dataValidation>
        <x14:dataValidation type="list" allowBlank="1" showInputMessage="1" showErrorMessage="1" xr:uid="{AA54A4BE-2AA1-4C54-997D-06F7BA4C02CC}">
          <x14:formula1>
            <xm:f>paramétrage!$A$11:$A$15</xm:f>
          </x14:formula1>
          <xm:sqref>F11:G31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65DC-F475-4B6C-98E7-1A1225A703D3}">
  <sheetPr codeName="Feuil22">
    <tabColor rgb="FFEE3124"/>
    <pageSetUpPr fitToPage="1"/>
  </sheetPr>
  <dimension ref="A1:S33"/>
  <sheetViews>
    <sheetView showGridLines="0" zoomScale="90" zoomScaleNormal="90" workbookViewId="0">
      <selection activeCell="Q3" sqref="Q3:S3"/>
    </sheetView>
  </sheetViews>
  <sheetFormatPr baseColWidth="10" defaultColWidth="10.90625" defaultRowHeight="14" x14ac:dyDescent="0.3"/>
  <cols>
    <col min="1" max="1" width="30.36328125" style="4" customWidth="1"/>
    <col min="2" max="2" width="19.36328125" style="5" customWidth="1"/>
    <col min="3" max="3" width="16.90625" style="4" customWidth="1"/>
    <col min="4" max="4" width="13.54296875" style="4" customWidth="1"/>
    <col min="5" max="5" width="10.90625" style="4" customWidth="1"/>
    <col min="6" max="6" width="13.6328125" style="4" customWidth="1"/>
    <col min="7" max="7" width="10.90625" style="4" customWidth="1"/>
    <col min="8" max="8" width="13.54296875" style="4" customWidth="1"/>
    <col min="9" max="9" width="12.54296875" style="4" customWidth="1"/>
    <col min="10" max="10" width="10.90625" style="4"/>
    <col min="11" max="11" width="12.36328125" style="4" customWidth="1"/>
    <col min="12" max="16384" width="10.90625" style="4"/>
  </cols>
  <sheetData>
    <row r="1" spans="1:19" ht="77.25" customHeight="1" x14ac:dyDescent="0.3">
      <c r="A1" s="123" t="s">
        <v>136</v>
      </c>
      <c r="B1" s="123"/>
      <c r="C1" s="123"/>
      <c r="D1" s="123"/>
      <c r="E1" s="123"/>
      <c r="F1" s="123"/>
      <c r="G1" s="123"/>
      <c r="H1" s="123"/>
      <c r="I1" s="123"/>
      <c r="J1" s="123"/>
      <c r="K1" s="123"/>
      <c r="L1" s="123"/>
      <c r="M1" s="123"/>
      <c r="N1" s="123"/>
      <c r="O1" s="123"/>
      <c r="P1" s="123"/>
      <c r="Q1" s="123"/>
      <c r="R1" s="123"/>
      <c r="S1" s="123"/>
    </row>
    <row r="2" spans="1:19" ht="65.25" customHeight="1" x14ac:dyDescent="0.3">
      <c r="A2" s="158" t="s">
        <v>135</v>
      </c>
      <c r="B2" s="158"/>
      <c r="C2" s="158"/>
      <c r="D2" s="158"/>
      <c r="E2" s="158"/>
      <c r="F2" s="158"/>
      <c r="G2" s="158"/>
      <c r="H2" s="158"/>
      <c r="I2" s="158"/>
      <c r="J2" s="158"/>
      <c r="K2" s="158"/>
      <c r="L2" s="158"/>
      <c r="M2" s="107"/>
      <c r="N2" s="107"/>
      <c r="O2" s="107"/>
      <c r="P2" s="106"/>
      <c r="Q2" s="141" t="s">
        <v>133</v>
      </c>
      <c r="R2" s="141"/>
      <c r="S2" s="141"/>
    </row>
    <row r="3" spans="1:19" ht="20.149999999999999" customHeight="1" x14ac:dyDescent="0.3">
      <c r="A3" s="158"/>
      <c r="B3" s="159"/>
      <c r="C3" s="159"/>
      <c r="D3" s="159"/>
      <c r="E3" s="159"/>
      <c r="F3" s="159"/>
      <c r="G3" s="159"/>
      <c r="H3" s="159"/>
      <c r="I3" s="159"/>
      <c r="J3" s="159"/>
      <c r="K3" s="106"/>
      <c r="L3" s="106"/>
      <c r="M3" s="106"/>
      <c r="N3" s="106"/>
      <c r="O3" s="156" t="s">
        <v>131</v>
      </c>
      <c r="P3" s="157"/>
      <c r="Q3" s="160"/>
      <c r="R3" s="160"/>
      <c r="S3" s="160"/>
    </row>
    <row r="4" spans="1:19" ht="20.149999999999999" customHeight="1" x14ac:dyDescent="0.3">
      <c r="B4" s="4"/>
      <c r="O4" s="156" t="s">
        <v>132</v>
      </c>
      <c r="P4" s="157"/>
      <c r="Q4" s="155"/>
      <c r="R4" s="155"/>
      <c r="S4" s="155"/>
    </row>
    <row r="5" spans="1:19" ht="14.15" customHeight="1" x14ac:dyDescent="0.3">
      <c r="A5" s="31"/>
      <c r="B5" s="31"/>
      <c r="C5" s="31"/>
      <c r="D5" s="31"/>
      <c r="E5" s="31"/>
      <c r="F5" s="31"/>
      <c r="G5" s="31"/>
      <c r="H5" s="31"/>
      <c r="I5" s="31"/>
      <c r="J5" s="31"/>
      <c r="K5" s="32"/>
      <c r="L5" s="31"/>
      <c r="M5" s="31"/>
      <c r="N5" s="31"/>
      <c r="O5" s="31"/>
      <c r="P5" s="31"/>
      <c r="Q5" s="31"/>
      <c r="R5" s="31"/>
      <c r="S5" s="31"/>
    </row>
    <row r="6" spans="1:19" s="15" customFormat="1" ht="29.15" customHeight="1" x14ac:dyDescent="0.3">
      <c r="A6" s="30" t="s">
        <v>27</v>
      </c>
      <c r="B6" s="30">
        <v>1</v>
      </c>
      <c r="C6" s="30">
        <v>2</v>
      </c>
      <c r="D6" s="30">
        <v>3</v>
      </c>
      <c r="E6" s="30">
        <v>4</v>
      </c>
      <c r="F6" s="30">
        <v>5</v>
      </c>
      <c r="G6" s="30">
        <v>6</v>
      </c>
      <c r="H6" s="30">
        <v>7</v>
      </c>
      <c r="I6" s="30">
        <v>8</v>
      </c>
      <c r="J6" s="30">
        <v>9</v>
      </c>
      <c r="K6" s="30">
        <v>10</v>
      </c>
      <c r="L6" s="30">
        <v>11</v>
      </c>
      <c r="M6" s="30">
        <v>12</v>
      </c>
      <c r="N6" s="30">
        <v>13</v>
      </c>
      <c r="O6" s="30">
        <v>14</v>
      </c>
      <c r="P6" s="30">
        <v>15</v>
      </c>
      <c r="Q6" s="30">
        <v>16</v>
      </c>
      <c r="R6" s="30">
        <v>17</v>
      </c>
      <c r="S6" s="30">
        <v>18</v>
      </c>
    </row>
    <row r="7" spans="1:19" s="40" customFormat="1" ht="63" customHeight="1" x14ac:dyDescent="0.3">
      <c r="A7" s="62" t="s">
        <v>101</v>
      </c>
      <c r="B7" s="81">
        <f>'1'!$C2</f>
        <v>0</v>
      </c>
      <c r="C7" s="81">
        <f>'2'!$C2</f>
        <v>0</v>
      </c>
      <c r="D7" s="81">
        <f>'3'!$C2</f>
        <v>0</v>
      </c>
      <c r="E7" s="81">
        <f>'4'!$C2</f>
        <v>0</v>
      </c>
      <c r="F7" s="81">
        <f>'5'!$C2</f>
        <v>0</v>
      </c>
      <c r="G7" s="81">
        <f>'6'!$C2</f>
        <v>0</v>
      </c>
      <c r="H7" s="81">
        <f>'7'!$C2</f>
        <v>0</v>
      </c>
      <c r="I7" s="81">
        <f>'8'!$C2</f>
        <v>0</v>
      </c>
      <c r="J7" s="81">
        <f>'9'!$C2</f>
        <v>0</v>
      </c>
      <c r="K7" s="81">
        <f>'10'!$C2</f>
        <v>0</v>
      </c>
      <c r="L7" s="81">
        <f>'11'!$C2</f>
        <v>0</v>
      </c>
      <c r="M7" s="81">
        <f>'12'!$C2</f>
        <v>0</v>
      </c>
      <c r="N7" s="81">
        <f>'13'!$C2</f>
        <v>0</v>
      </c>
      <c r="O7" s="81">
        <f>'14'!$C2</f>
        <v>0</v>
      </c>
      <c r="P7" s="81">
        <f>'15'!$C2</f>
        <v>0</v>
      </c>
      <c r="Q7" s="81">
        <f>'16'!$C2</f>
        <v>0</v>
      </c>
      <c r="R7" s="81">
        <f>'17'!$C2</f>
        <v>0</v>
      </c>
      <c r="S7" s="81">
        <f>'18'!$C2</f>
        <v>0</v>
      </c>
    </row>
    <row r="8" spans="1:19" s="41" customFormat="1" ht="36.65" customHeight="1" x14ac:dyDescent="0.3">
      <c r="A8" s="62" t="s">
        <v>134</v>
      </c>
      <c r="B8" s="108">
        <f>'1'!$R5</f>
        <v>0</v>
      </c>
      <c r="C8" s="108">
        <f>'2'!$R5</f>
        <v>0</v>
      </c>
      <c r="D8" s="108">
        <f>'3'!$R5</f>
        <v>0</v>
      </c>
      <c r="E8" s="108">
        <f>'4'!$R5</f>
        <v>0</v>
      </c>
      <c r="F8" s="108">
        <f>'5'!$R5</f>
        <v>0</v>
      </c>
      <c r="G8" s="108">
        <f>'6'!$R5</f>
        <v>0</v>
      </c>
      <c r="H8" s="108">
        <f>'7'!$R5</f>
        <v>0</v>
      </c>
      <c r="I8" s="108">
        <f>'8'!$R5</f>
        <v>0</v>
      </c>
      <c r="J8" s="108">
        <f>'9'!$R5</f>
        <v>0</v>
      </c>
      <c r="K8" s="108">
        <f>'10'!$R5</f>
        <v>0</v>
      </c>
      <c r="L8" s="108">
        <f>'11'!$R5</f>
        <v>0</v>
      </c>
      <c r="M8" s="108">
        <f>'12'!$R5</f>
        <v>0</v>
      </c>
      <c r="N8" s="108">
        <f>'13'!$R5</f>
        <v>0</v>
      </c>
      <c r="O8" s="108">
        <f>'14'!$R5</f>
        <v>0</v>
      </c>
      <c r="P8" s="108">
        <f>'15'!$R5</f>
        <v>0</v>
      </c>
      <c r="Q8" s="108">
        <f>'16'!$R5</f>
        <v>0</v>
      </c>
      <c r="R8" s="108">
        <f>'17'!$R5</f>
        <v>0</v>
      </c>
      <c r="S8" s="108">
        <f>'18'!$R5</f>
        <v>0</v>
      </c>
    </row>
    <row r="9" spans="1:19" s="13" customFormat="1" ht="39.9" customHeight="1" x14ac:dyDescent="0.35">
      <c r="A9" s="58" t="str">
        <f>'Dangers &amp; mesures de prévention'!A3</f>
        <v>Déchargement - chargement</v>
      </c>
      <c r="B9" s="109">
        <f>'1'!$V11</f>
        <v>0</v>
      </c>
      <c r="C9" s="109">
        <f>'2'!$V11</f>
        <v>0</v>
      </c>
      <c r="D9" s="109">
        <f>'3'!$V11</f>
        <v>0</v>
      </c>
      <c r="E9" s="109">
        <f>'4'!$V11</f>
        <v>0</v>
      </c>
      <c r="F9" s="109">
        <f>'5'!$V11</f>
        <v>0</v>
      </c>
      <c r="G9" s="109">
        <f>'6'!$V11</f>
        <v>0</v>
      </c>
      <c r="H9" s="109">
        <f>'7'!$V11</f>
        <v>0</v>
      </c>
      <c r="I9" s="109">
        <f>'8'!$V11</f>
        <v>0</v>
      </c>
      <c r="J9" s="109">
        <f>'9'!$V11</f>
        <v>0</v>
      </c>
      <c r="K9" s="109">
        <f>'10'!$V11</f>
        <v>0</v>
      </c>
      <c r="L9" s="109">
        <f>'11'!$V11</f>
        <v>0</v>
      </c>
      <c r="M9" s="109">
        <f>'12'!$V11</f>
        <v>0</v>
      </c>
      <c r="N9" s="109">
        <f>'13'!$V11</f>
        <v>0</v>
      </c>
      <c r="O9" s="109">
        <f>'14'!$V11</f>
        <v>0</v>
      </c>
      <c r="P9" s="109">
        <f>'15'!$V11</f>
        <v>0</v>
      </c>
      <c r="Q9" s="109">
        <f>'16'!$V11</f>
        <v>0</v>
      </c>
      <c r="R9" s="109">
        <f>'17'!$V11</f>
        <v>0</v>
      </c>
      <c r="S9" s="109">
        <f>'18'!$V11</f>
        <v>0</v>
      </c>
    </row>
    <row r="10" spans="1:19" s="13" customFormat="1" ht="39.9" customHeight="1" x14ac:dyDescent="0.35">
      <c r="A10" s="58" t="str">
        <f>'Dangers &amp; mesures de prévention'!A4</f>
        <v>Routier</v>
      </c>
      <c r="B10" s="109">
        <f>'1'!$V12</f>
        <v>0</v>
      </c>
      <c r="C10" s="109">
        <f>'2'!$V12</f>
        <v>0</v>
      </c>
      <c r="D10" s="109">
        <f>'3'!$V12</f>
        <v>0</v>
      </c>
      <c r="E10" s="109">
        <f>'4'!$V12</f>
        <v>0</v>
      </c>
      <c r="F10" s="109">
        <f>'5'!$V12</f>
        <v>0</v>
      </c>
      <c r="G10" s="109">
        <f>'6'!$V12</f>
        <v>0</v>
      </c>
      <c r="H10" s="109">
        <f>'7'!$V12</f>
        <v>0</v>
      </c>
      <c r="I10" s="109">
        <f>'8'!$V12</f>
        <v>0</v>
      </c>
      <c r="J10" s="109">
        <f>'9'!$V12</f>
        <v>0</v>
      </c>
      <c r="K10" s="109">
        <f>'10'!$V12</f>
        <v>0</v>
      </c>
      <c r="L10" s="109">
        <f>'11'!$V12</f>
        <v>0</v>
      </c>
      <c r="M10" s="109">
        <f>'12'!$V12</f>
        <v>0</v>
      </c>
      <c r="N10" s="109">
        <f>'13'!$V12</f>
        <v>0</v>
      </c>
      <c r="O10" s="109">
        <f>'14'!$V12</f>
        <v>0</v>
      </c>
      <c r="P10" s="109">
        <f>'15'!$V12</f>
        <v>0</v>
      </c>
      <c r="Q10" s="109">
        <f>'16'!$V12</f>
        <v>0</v>
      </c>
      <c r="R10" s="109">
        <f>'17'!$V12</f>
        <v>0</v>
      </c>
      <c r="S10" s="109">
        <f>'18'!$V12</f>
        <v>0</v>
      </c>
    </row>
    <row r="11" spans="1:19" s="13" customFormat="1" ht="66" customHeight="1" x14ac:dyDescent="0.35">
      <c r="A11" s="58" t="str">
        <f>'Dangers &amp; mesures de prévention'!A5</f>
        <v>TMS (Troubles musculo squelettiques)
Postures pénibles ou contraignantes / manutention</v>
      </c>
      <c r="B11" s="109">
        <f>'1'!$V13</f>
        <v>0</v>
      </c>
      <c r="C11" s="109">
        <f>'2'!$V13</f>
        <v>0</v>
      </c>
      <c r="D11" s="109">
        <f>'3'!$V13</f>
        <v>0</v>
      </c>
      <c r="E11" s="109">
        <f>'4'!$V13</f>
        <v>0</v>
      </c>
      <c r="F11" s="109">
        <f>'5'!$V13</f>
        <v>0</v>
      </c>
      <c r="G11" s="109">
        <f>'6'!$V13</f>
        <v>0</v>
      </c>
      <c r="H11" s="109">
        <f>'7'!$V13</f>
        <v>0</v>
      </c>
      <c r="I11" s="109">
        <f>'8'!$V13</f>
        <v>0</v>
      </c>
      <c r="J11" s="109">
        <f>'9'!$V13</f>
        <v>0</v>
      </c>
      <c r="K11" s="109">
        <f>'10'!$V13</f>
        <v>0</v>
      </c>
      <c r="L11" s="109">
        <f>'11'!$V13</f>
        <v>0</v>
      </c>
      <c r="M11" s="109">
        <f>'12'!$V13</f>
        <v>0</v>
      </c>
      <c r="N11" s="109">
        <f>'13'!$V13</f>
        <v>0</v>
      </c>
      <c r="O11" s="109">
        <f>'14'!$V13</f>
        <v>0</v>
      </c>
      <c r="P11" s="109">
        <f>'15'!$V13</f>
        <v>0</v>
      </c>
      <c r="Q11" s="109">
        <f>'16'!$V13</f>
        <v>0</v>
      </c>
      <c r="R11" s="109">
        <f>'17'!$V13</f>
        <v>0</v>
      </c>
      <c r="S11" s="109">
        <f>'18'!$V13</f>
        <v>0</v>
      </c>
    </row>
    <row r="12" spans="1:19" s="13" customFormat="1" ht="39.9" customHeight="1" x14ac:dyDescent="0.35">
      <c r="A12" s="58" t="str">
        <f>'Dangers &amp; mesures de prévention'!A6</f>
        <v>Électrique</v>
      </c>
      <c r="B12" s="109">
        <f>'1'!$V14</f>
        <v>0</v>
      </c>
      <c r="C12" s="109">
        <f>'2'!$V14</f>
        <v>0</v>
      </c>
      <c r="D12" s="109">
        <f>'3'!$V14</f>
        <v>0</v>
      </c>
      <c r="E12" s="109">
        <f>'4'!$V14</f>
        <v>0</v>
      </c>
      <c r="F12" s="109">
        <f>'5'!$V14</f>
        <v>0</v>
      </c>
      <c r="G12" s="109">
        <f>'6'!$V14</f>
        <v>0</v>
      </c>
      <c r="H12" s="109">
        <f>'7'!$V14</f>
        <v>0</v>
      </c>
      <c r="I12" s="109">
        <f>'8'!$V14</f>
        <v>0</v>
      </c>
      <c r="J12" s="109">
        <f>'9'!$V14</f>
        <v>0</v>
      </c>
      <c r="K12" s="109">
        <f>'10'!$V14</f>
        <v>0</v>
      </c>
      <c r="L12" s="109">
        <f>'11'!$V14</f>
        <v>0</v>
      </c>
      <c r="M12" s="109">
        <f>'12'!$V14</f>
        <v>0</v>
      </c>
      <c r="N12" s="109">
        <f>'13'!$V14</f>
        <v>0</v>
      </c>
      <c r="O12" s="109">
        <f>'14'!$V14</f>
        <v>0</v>
      </c>
      <c r="P12" s="109">
        <f>'15'!$V14</f>
        <v>0</v>
      </c>
      <c r="Q12" s="109">
        <f>'16'!$V14</f>
        <v>0</v>
      </c>
      <c r="R12" s="109">
        <f>'17'!$V14</f>
        <v>0</v>
      </c>
      <c r="S12" s="109">
        <f>'18'!$V14</f>
        <v>0</v>
      </c>
    </row>
    <row r="13" spans="1:19" s="13" customFormat="1" ht="39.9" customHeight="1" x14ac:dyDescent="0.35">
      <c r="A13" s="58" t="str">
        <f>'Dangers &amp; mesures de prévention'!A7</f>
        <v>Chute de plain-pied</v>
      </c>
      <c r="B13" s="109">
        <f>'1'!$V15</f>
        <v>0</v>
      </c>
      <c r="C13" s="109">
        <f>'2'!$V15</f>
        <v>0</v>
      </c>
      <c r="D13" s="109">
        <f>'3'!$V15</f>
        <v>0</v>
      </c>
      <c r="E13" s="109">
        <f>'4'!$V15</f>
        <v>0</v>
      </c>
      <c r="F13" s="109">
        <f>'5'!$V15</f>
        <v>0</v>
      </c>
      <c r="G13" s="109">
        <f>'6'!$V15</f>
        <v>0</v>
      </c>
      <c r="H13" s="109">
        <f>'7'!$V15</f>
        <v>0</v>
      </c>
      <c r="I13" s="109">
        <f>'8'!$V15</f>
        <v>0</v>
      </c>
      <c r="J13" s="109">
        <f>'9'!$V15</f>
        <v>0</v>
      </c>
      <c r="K13" s="109">
        <f>'10'!$V15</f>
        <v>0</v>
      </c>
      <c r="L13" s="109">
        <f>'11'!$V15</f>
        <v>0</v>
      </c>
      <c r="M13" s="109">
        <f>'12'!$V15</f>
        <v>0</v>
      </c>
      <c r="N13" s="109">
        <f>'13'!$V15</f>
        <v>0</v>
      </c>
      <c r="O13" s="109">
        <f>'14'!$V15</f>
        <v>0</v>
      </c>
      <c r="P13" s="109">
        <f>'15'!$V15</f>
        <v>0</v>
      </c>
      <c r="Q13" s="109">
        <f>'16'!$V15</f>
        <v>0</v>
      </c>
      <c r="R13" s="109">
        <f>'17'!$V15</f>
        <v>0</v>
      </c>
      <c r="S13" s="109">
        <f>'18'!$V15</f>
        <v>0</v>
      </c>
    </row>
    <row r="14" spans="1:19" s="13" customFormat="1" ht="39.9" customHeight="1" x14ac:dyDescent="0.35">
      <c r="A14" s="58" t="str">
        <f>'Dangers &amp; mesures de prévention'!A8</f>
        <v>Chute de hauteur</v>
      </c>
      <c r="B14" s="109">
        <f>'1'!$V16</f>
        <v>0</v>
      </c>
      <c r="C14" s="109">
        <f>'2'!$V16</f>
        <v>0</v>
      </c>
      <c r="D14" s="109">
        <f>'3'!$V16</f>
        <v>0</v>
      </c>
      <c r="E14" s="109">
        <f>'4'!$V16</f>
        <v>0</v>
      </c>
      <c r="F14" s="109">
        <f>'5'!$V16</f>
        <v>0</v>
      </c>
      <c r="G14" s="109">
        <f>'6'!$V16</f>
        <v>0</v>
      </c>
      <c r="H14" s="109">
        <f>'7'!$V16</f>
        <v>0</v>
      </c>
      <c r="I14" s="109">
        <f>'8'!$V16</f>
        <v>0</v>
      </c>
      <c r="J14" s="109">
        <f>'9'!$V16</f>
        <v>0</v>
      </c>
      <c r="K14" s="109">
        <f>'10'!$V16</f>
        <v>0</v>
      </c>
      <c r="L14" s="109">
        <f>'11'!$V16</f>
        <v>0</v>
      </c>
      <c r="M14" s="109">
        <f>'12'!$V16</f>
        <v>0</v>
      </c>
      <c r="N14" s="109">
        <f>'13'!$V16</f>
        <v>0</v>
      </c>
      <c r="O14" s="109">
        <f>'14'!$V16</f>
        <v>0</v>
      </c>
      <c r="P14" s="109">
        <f>'15'!$V16</f>
        <v>0</v>
      </c>
      <c r="Q14" s="109">
        <f>'16'!$V16</f>
        <v>0</v>
      </c>
      <c r="R14" s="109">
        <f>'17'!$V16</f>
        <v>0</v>
      </c>
      <c r="S14" s="109">
        <f>'18'!$V16</f>
        <v>0</v>
      </c>
    </row>
    <row r="15" spans="1:19" s="20" customFormat="1" ht="39.9" customHeight="1" x14ac:dyDescent="0.35">
      <c r="A15" s="58" t="str">
        <f>'Dangers &amp; mesures de prévention'!A9</f>
        <v>Psychosociaux (RPS)</v>
      </c>
      <c r="B15" s="109">
        <f>'1'!$V17</f>
        <v>0</v>
      </c>
      <c r="C15" s="109">
        <f>'2'!$V17</f>
        <v>0</v>
      </c>
      <c r="D15" s="109">
        <f>'3'!$V17</f>
        <v>0</v>
      </c>
      <c r="E15" s="109">
        <f>'4'!$V17</f>
        <v>0</v>
      </c>
      <c r="F15" s="109">
        <f>'5'!$V17</f>
        <v>0</v>
      </c>
      <c r="G15" s="109">
        <f>'6'!$V17</f>
        <v>0</v>
      </c>
      <c r="H15" s="109">
        <f>'7'!$V17</f>
        <v>0</v>
      </c>
      <c r="I15" s="109">
        <f>'8'!$V17</f>
        <v>0</v>
      </c>
      <c r="J15" s="109">
        <f>'9'!$V17</f>
        <v>0</v>
      </c>
      <c r="K15" s="109">
        <f>'10'!$V17</f>
        <v>0</v>
      </c>
      <c r="L15" s="109">
        <f>'11'!$V17</f>
        <v>0</v>
      </c>
      <c r="M15" s="109">
        <f>'12'!$V17</f>
        <v>0</v>
      </c>
      <c r="N15" s="109">
        <f>'13'!$V17</f>
        <v>0</v>
      </c>
      <c r="O15" s="109">
        <f>'14'!$V17</f>
        <v>0</v>
      </c>
      <c r="P15" s="109">
        <f>'15'!$V17</f>
        <v>0</v>
      </c>
      <c r="Q15" s="109">
        <f>'16'!$V17</f>
        <v>0</v>
      </c>
      <c r="R15" s="109">
        <f>'17'!$V17</f>
        <v>0</v>
      </c>
      <c r="S15" s="109">
        <f>'18'!$V17</f>
        <v>0</v>
      </c>
    </row>
    <row r="16" spans="1:19" s="20" customFormat="1" ht="39.9" customHeight="1" x14ac:dyDescent="0.35">
      <c r="A16" s="58" t="str">
        <f>'Dangers &amp; mesures de prévention'!A10</f>
        <v>Chimique</v>
      </c>
      <c r="B16" s="109">
        <f>'1'!$V18</f>
        <v>0</v>
      </c>
      <c r="C16" s="109">
        <f>'2'!$V18</f>
        <v>0</v>
      </c>
      <c r="D16" s="109">
        <f>'3'!$V18</f>
        <v>0</v>
      </c>
      <c r="E16" s="109">
        <f>'4'!$V18</f>
        <v>0</v>
      </c>
      <c r="F16" s="109">
        <f>'5'!$V18</f>
        <v>0</v>
      </c>
      <c r="G16" s="109">
        <f>'6'!$V18</f>
        <v>0</v>
      </c>
      <c r="H16" s="109">
        <f>'7'!$V18</f>
        <v>0</v>
      </c>
      <c r="I16" s="109">
        <f>'8'!$V18</f>
        <v>0</v>
      </c>
      <c r="J16" s="109">
        <f>'9'!$V18</f>
        <v>0</v>
      </c>
      <c r="K16" s="109">
        <f>'10'!$V18</f>
        <v>0</v>
      </c>
      <c r="L16" s="109">
        <f>'11'!$V18</f>
        <v>0</v>
      </c>
      <c r="M16" s="109">
        <f>'12'!$V18</f>
        <v>0</v>
      </c>
      <c r="N16" s="109">
        <f>'13'!$V18</f>
        <v>0</v>
      </c>
      <c r="O16" s="109">
        <f>'14'!$V18</f>
        <v>0</v>
      </c>
      <c r="P16" s="109">
        <f>'15'!$V18</f>
        <v>0</v>
      </c>
      <c r="Q16" s="109">
        <f>'16'!$V18</f>
        <v>0</v>
      </c>
      <c r="R16" s="109">
        <f>'17'!$V18</f>
        <v>0</v>
      </c>
      <c r="S16" s="109">
        <f>'18'!$V18</f>
        <v>0</v>
      </c>
    </row>
    <row r="17" spans="1:19" s="20" customFormat="1" ht="39.9" customHeight="1" x14ac:dyDescent="0.35">
      <c r="A17" s="58" t="str">
        <f>'Dangers &amp; mesures de prévention'!A11</f>
        <v>Chute d’objets</v>
      </c>
      <c r="B17" s="109">
        <f>'1'!$V19</f>
        <v>0</v>
      </c>
      <c r="C17" s="109">
        <f>'2'!$V19</f>
        <v>0</v>
      </c>
      <c r="D17" s="109">
        <f>'3'!$V19</f>
        <v>0</v>
      </c>
      <c r="E17" s="109">
        <f>'4'!$V19</f>
        <v>0</v>
      </c>
      <c r="F17" s="109">
        <f>'5'!$V19</f>
        <v>0</v>
      </c>
      <c r="G17" s="109">
        <f>'6'!$V19</f>
        <v>0</v>
      </c>
      <c r="H17" s="109">
        <f>'7'!$V19</f>
        <v>0</v>
      </c>
      <c r="I17" s="109">
        <f>'8'!$V19</f>
        <v>0</v>
      </c>
      <c r="J17" s="109">
        <f>'9'!$V19</f>
        <v>0</v>
      </c>
      <c r="K17" s="109">
        <f>'10'!$V19</f>
        <v>0</v>
      </c>
      <c r="L17" s="109">
        <f>'11'!$V19</f>
        <v>0</v>
      </c>
      <c r="M17" s="109">
        <f>'12'!$V19</f>
        <v>0</v>
      </c>
      <c r="N17" s="109">
        <f>'13'!$V19</f>
        <v>0</v>
      </c>
      <c r="O17" s="109">
        <f>'14'!$V19</f>
        <v>0</v>
      </c>
      <c r="P17" s="109">
        <f>'15'!$V19</f>
        <v>0</v>
      </c>
      <c r="Q17" s="109">
        <f>'16'!$V19</f>
        <v>0</v>
      </c>
      <c r="R17" s="109">
        <f>'17'!$V19</f>
        <v>0</v>
      </c>
      <c r="S17" s="109">
        <f>'18'!$V19</f>
        <v>0</v>
      </c>
    </row>
    <row r="18" spans="1:19" s="20" customFormat="1" ht="39.9" customHeight="1" x14ac:dyDescent="0.35">
      <c r="A18" s="58" t="str">
        <f>'Dangers &amp; mesures de prévention'!A12</f>
        <v>Coup, coupure, piqûre</v>
      </c>
      <c r="B18" s="109">
        <f>'1'!$V20</f>
        <v>0</v>
      </c>
      <c r="C18" s="109">
        <f>'2'!$V20</f>
        <v>0</v>
      </c>
      <c r="D18" s="109">
        <f>'3'!$V20</f>
        <v>0</v>
      </c>
      <c r="E18" s="109">
        <f>'4'!$V20</f>
        <v>0</v>
      </c>
      <c r="F18" s="109">
        <f>'5'!$V20</f>
        <v>0</v>
      </c>
      <c r="G18" s="109">
        <f>'6'!$V20</f>
        <v>0</v>
      </c>
      <c r="H18" s="109">
        <f>'7'!$V20</f>
        <v>0</v>
      </c>
      <c r="I18" s="109">
        <f>'8'!$V20</f>
        <v>0</v>
      </c>
      <c r="J18" s="109">
        <f>'9'!$V20</f>
        <v>0</v>
      </c>
      <c r="K18" s="109">
        <f>'10'!$V20</f>
        <v>0</v>
      </c>
      <c r="L18" s="109">
        <f>'11'!$V20</f>
        <v>0</v>
      </c>
      <c r="M18" s="109">
        <f>'12'!$V20</f>
        <v>0</v>
      </c>
      <c r="N18" s="109">
        <f>'13'!$V20</f>
        <v>0</v>
      </c>
      <c r="O18" s="109">
        <f>'14'!$V20</f>
        <v>0</v>
      </c>
      <c r="P18" s="109">
        <f>'15'!$V20</f>
        <v>0</v>
      </c>
      <c r="Q18" s="109">
        <f>'16'!$V20</f>
        <v>0</v>
      </c>
      <c r="R18" s="109">
        <f>'17'!$V20</f>
        <v>0</v>
      </c>
      <c r="S18" s="109">
        <f>'18'!$V20</f>
        <v>0</v>
      </c>
    </row>
    <row r="19" spans="1:19" s="20" customFormat="1" ht="39.9" customHeight="1" x14ac:dyDescent="0.35">
      <c r="A19" s="58" t="str">
        <f>'Dangers &amp; mesures de prévention'!A13</f>
        <v>Thermique</v>
      </c>
      <c r="B19" s="109">
        <f>'1'!$V21</f>
        <v>0</v>
      </c>
      <c r="C19" s="109">
        <f>'2'!$V21</f>
        <v>0</v>
      </c>
      <c r="D19" s="109">
        <f>'3'!$V21</f>
        <v>0</v>
      </c>
      <c r="E19" s="109">
        <f>'4'!$V21</f>
        <v>0</v>
      </c>
      <c r="F19" s="109">
        <f>'5'!$V21</f>
        <v>0</v>
      </c>
      <c r="G19" s="109">
        <f>'6'!$V21</f>
        <v>0</v>
      </c>
      <c r="H19" s="109">
        <f>'7'!$V21</f>
        <v>0</v>
      </c>
      <c r="I19" s="109">
        <f>'8'!$V21</f>
        <v>0</v>
      </c>
      <c r="J19" s="109">
        <f>'9'!$V21</f>
        <v>0</v>
      </c>
      <c r="K19" s="109">
        <f>'10'!$V21</f>
        <v>0</v>
      </c>
      <c r="L19" s="109">
        <f>'11'!$V21</f>
        <v>0</v>
      </c>
      <c r="M19" s="109">
        <f>'12'!$V21</f>
        <v>0</v>
      </c>
      <c r="N19" s="109">
        <f>'13'!$V21</f>
        <v>0</v>
      </c>
      <c r="O19" s="109">
        <f>'14'!$V21</f>
        <v>0</v>
      </c>
      <c r="P19" s="109">
        <f>'15'!$V21</f>
        <v>0</v>
      </c>
      <c r="Q19" s="109">
        <f>'16'!$V21</f>
        <v>0</v>
      </c>
      <c r="R19" s="109">
        <f>'17'!$V21</f>
        <v>0</v>
      </c>
      <c r="S19" s="109">
        <f>'18'!$V21</f>
        <v>0</v>
      </c>
    </row>
    <row r="20" spans="1:19" s="20" customFormat="1" ht="39.9" customHeight="1" x14ac:dyDescent="0.35">
      <c r="A20" s="58" t="str">
        <f>'Dangers &amp; mesures de prévention'!A14</f>
        <v>Sonore</v>
      </c>
      <c r="B20" s="109">
        <f>'1'!$V22</f>
        <v>0</v>
      </c>
      <c r="C20" s="109">
        <f>'2'!$V22</f>
        <v>0</v>
      </c>
      <c r="D20" s="109">
        <f>'3'!$V22</f>
        <v>0</v>
      </c>
      <c r="E20" s="109">
        <f>'4'!$V22</f>
        <v>0</v>
      </c>
      <c r="F20" s="109">
        <f>'5'!$V22</f>
        <v>0</v>
      </c>
      <c r="G20" s="109">
        <f>'6'!$V22</f>
        <v>0</v>
      </c>
      <c r="H20" s="109">
        <f>'7'!$V22</f>
        <v>0</v>
      </c>
      <c r="I20" s="109">
        <f>'8'!$V22</f>
        <v>0</v>
      </c>
      <c r="J20" s="109">
        <f>'9'!$V22</f>
        <v>0</v>
      </c>
      <c r="K20" s="109">
        <f>'10'!$V22</f>
        <v>0</v>
      </c>
      <c r="L20" s="109">
        <f>'11'!$V22</f>
        <v>0</v>
      </c>
      <c r="M20" s="109">
        <f>'12'!$V22</f>
        <v>0</v>
      </c>
      <c r="N20" s="109">
        <f>'13'!$V22</f>
        <v>0</v>
      </c>
      <c r="O20" s="109">
        <f>'14'!$V22</f>
        <v>0</v>
      </c>
      <c r="P20" s="109">
        <f>'15'!$V22</f>
        <v>0</v>
      </c>
      <c r="Q20" s="109">
        <f>'16'!$V22</f>
        <v>0</v>
      </c>
      <c r="R20" s="109">
        <f>'17'!$V22</f>
        <v>0</v>
      </c>
      <c r="S20" s="109">
        <f>'18'!$V22</f>
        <v>0</v>
      </c>
    </row>
    <row r="21" spans="1:19" s="20" customFormat="1" ht="39.9" customHeight="1" x14ac:dyDescent="0.35">
      <c r="A21" s="58" t="str">
        <f>'Dangers &amp; mesures de prévention'!A15</f>
        <v>Travail isolé</v>
      </c>
      <c r="B21" s="109">
        <f>'1'!$V23</f>
        <v>0</v>
      </c>
      <c r="C21" s="109">
        <f>'2'!$V23</f>
        <v>0</v>
      </c>
      <c r="D21" s="109">
        <f>'3'!$V23</f>
        <v>0</v>
      </c>
      <c r="E21" s="109">
        <f>'4'!$V23</f>
        <v>0</v>
      </c>
      <c r="F21" s="109">
        <f>'5'!$V23</f>
        <v>0</v>
      </c>
      <c r="G21" s="109">
        <f>'6'!$V23</f>
        <v>0</v>
      </c>
      <c r="H21" s="109">
        <f>'7'!$V23</f>
        <v>0</v>
      </c>
      <c r="I21" s="109">
        <f>'8'!$V23</f>
        <v>0</v>
      </c>
      <c r="J21" s="109">
        <f>'9'!$V23</f>
        <v>0</v>
      </c>
      <c r="K21" s="109">
        <f>'10'!$V23</f>
        <v>0</v>
      </c>
      <c r="L21" s="109">
        <f>'11'!$V23</f>
        <v>0</v>
      </c>
      <c r="M21" s="109">
        <f>'12'!$V23</f>
        <v>0</v>
      </c>
      <c r="N21" s="109">
        <f>'13'!$V23</f>
        <v>0</v>
      </c>
      <c r="O21" s="109">
        <f>'14'!$V23</f>
        <v>0</v>
      </c>
      <c r="P21" s="109">
        <f>'15'!$V23</f>
        <v>0</v>
      </c>
      <c r="Q21" s="109">
        <f>'16'!$V23</f>
        <v>0</v>
      </c>
      <c r="R21" s="109">
        <f>'17'!$V23</f>
        <v>0</v>
      </c>
      <c r="S21" s="109">
        <f>'18'!$V23</f>
        <v>0</v>
      </c>
    </row>
    <row r="22" spans="1:19" s="20" customFormat="1" ht="39.9" customHeight="1" x14ac:dyDescent="0.35">
      <c r="A22" s="58" t="str">
        <f>'Dangers &amp; mesures de prévention'!A16</f>
        <v>Biologique (AES, COVID….)</v>
      </c>
      <c r="B22" s="109">
        <f>'1'!$V24</f>
        <v>0</v>
      </c>
      <c r="C22" s="109">
        <f>'2'!$V24</f>
        <v>0</v>
      </c>
      <c r="D22" s="109">
        <f>'3'!$V24</f>
        <v>0</v>
      </c>
      <c r="E22" s="109">
        <f>'4'!$V24</f>
        <v>0</v>
      </c>
      <c r="F22" s="109">
        <f>'5'!$V24</f>
        <v>0</v>
      </c>
      <c r="G22" s="109">
        <f>'6'!$V24</f>
        <v>0</v>
      </c>
      <c r="H22" s="109">
        <f>'7'!$V24</f>
        <v>0</v>
      </c>
      <c r="I22" s="109">
        <f>'8'!$V24</f>
        <v>0</v>
      </c>
      <c r="J22" s="109">
        <f>'9'!$V24</f>
        <v>0</v>
      </c>
      <c r="K22" s="109">
        <f>'10'!$V24</f>
        <v>0</v>
      </c>
      <c r="L22" s="109">
        <f>'11'!$V24</f>
        <v>0</v>
      </c>
      <c r="M22" s="109">
        <f>'12'!$V24</f>
        <v>0</v>
      </c>
      <c r="N22" s="109">
        <f>'13'!$V24</f>
        <v>0</v>
      </c>
      <c r="O22" s="109">
        <f>'14'!$V24</f>
        <v>0</v>
      </c>
      <c r="P22" s="109">
        <f>'15'!$V24</f>
        <v>0</v>
      </c>
      <c r="Q22" s="109">
        <f>'16'!$V24</f>
        <v>0</v>
      </c>
      <c r="R22" s="109">
        <f>'17'!$V24</f>
        <v>0</v>
      </c>
      <c r="S22" s="109">
        <f>'18'!$V24</f>
        <v>0</v>
      </c>
    </row>
    <row r="23" spans="1:19" s="20" customFormat="1" ht="39.9" customHeight="1" x14ac:dyDescent="0.35">
      <c r="A23" s="58" t="str">
        <f>'Dangers &amp; mesures de prévention'!A17</f>
        <v>Addictions</v>
      </c>
      <c r="B23" s="109">
        <f>'1'!$V25</f>
        <v>0</v>
      </c>
      <c r="C23" s="109">
        <f>'2'!$V25</f>
        <v>0</v>
      </c>
      <c r="D23" s="109">
        <f>'3'!$V25</f>
        <v>0</v>
      </c>
      <c r="E23" s="109">
        <f>'4'!$V25</f>
        <v>0</v>
      </c>
      <c r="F23" s="109">
        <f>'5'!$V25</f>
        <v>0</v>
      </c>
      <c r="G23" s="109">
        <f>'6'!$V25</f>
        <v>0</v>
      </c>
      <c r="H23" s="109">
        <f>'7'!$V25</f>
        <v>0</v>
      </c>
      <c r="I23" s="109">
        <f>'8'!$V25</f>
        <v>0</v>
      </c>
      <c r="J23" s="109">
        <f>'9'!$V25</f>
        <v>0</v>
      </c>
      <c r="K23" s="109">
        <f>'10'!$V25</f>
        <v>0</v>
      </c>
      <c r="L23" s="109">
        <f>'11'!$V25</f>
        <v>0</v>
      </c>
      <c r="M23" s="109">
        <f>'12'!$V25</f>
        <v>0</v>
      </c>
      <c r="N23" s="109">
        <f>'13'!$V25</f>
        <v>0</v>
      </c>
      <c r="O23" s="109">
        <f>'14'!$V25</f>
        <v>0</v>
      </c>
      <c r="P23" s="109">
        <f>'15'!$V25</f>
        <v>0</v>
      </c>
      <c r="Q23" s="109">
        <f>'16'!$V25</f>
        <v>0</v>
      </c>
      <c r="R23" s="109">
        <f>'17'!$V25</f>
        <v>0</v>
      </c>
      <c r="S23" s="109">
        <f>'18'!$V25</f>
        <v>0</v>
      </c>
    </row>
    <row r="24" spans="1:19" s="20" customFormat="1" ht="39.9" customHeight="1" x14ac:dyDescent="0.35">
      <c r="A24" s="58" t="str">
        <f>'Dangers &amp; mesures de prévention'!A18</f>
        <v>Incendie</v>
      </c>
      <c r="B24" s="109">
        <f>'1'!$V26</f>
        <v>0</v>
      </c>
      <c r="C24" s="109">
        <f>'2'!$V26</f>
        <v>0</v>
      </c>
      <c r="D24" s="109">
        <f>'3'!$V26</f>
        <v>0</v>
      </c>
      <c r="E24" s="109">
        <f>'4'!$V26</f>
        <v>0</v>
      </c>
      <c r="F24" s="109">
        <f>'5'!$V26</f>
        <v>0</v>
      </c>
      <c r="G24" s="109">
        <f>'6'!$V26</f>
        <v>0</v>
      </c>
      <c r="H24" s="109">
        <f>'7'!$V26</f>
        <v>0</v>
      </c>
      <c r="I24" s="109">
        <f>'8'!$V26</f>
        <v>0</v>
      </c>
      <c r="J24" s="109">
        <f>'9'!$V26</f>
        <v>0</v>
      </c>
      <c r="K24" s="109">
        <f>'10'!$V26</f>
        <v>0</v>
      </c>
      <c r="L24" s="109">
        <f>'11'!$V26</f>
        <v>0</v>
      </c>
      <c r="M24" s="109">
        <f>'12'!$V26</f>
        <v>0</v>
      </c>
      <c r="N24" s="109">
        <f>'13'!$V26</f>
        <v>0</v>
      </c>
      <c r="O24" s="109">
        <f>'14'!$V26</f>
        <v>0</v>
      </c>
      <c r="P24" s="109">
        <f>'15'!$V26</f>
        <v>0</v>
      </c>
      <c r="Q24" s="109">
        <f>'16'!$V26</f>
        <v>0</v>
      </c>
      <c r="R24" s="109">
        <f>'17'!$V26</f>
        <v>0</v>
      </c>
      <c r="S24" s="109">
        <f>'18'!$V26</f>
        <v>0</v>
      </c>
    </row>
    <row r="25" spans="1:19" s="20" customFormat="1" ht="39.9" customHeight="1" x14ac:dyDescent="0.35">
      <c r="A25" s="58" t="str">
        <f>'Dangers &amp; mesures de prévention'!A19</f>
        <v>Poussières de bois</v>
      </c>
      <c r="B25" s="109">
        <f>'1'!$V27</f>
        <v>0</v>
      </c>
      <c r="C25" s="109">
        <f>'2'!$V27</f>
        <v>0</v>
      </c>
      <c r="D25" s="109">
        <f>'3'!$V27</f>
        <v>0</v>
      </c>
      <c r="E25" s="109">
        <f>'4'!$V27</f>
        <v>0</v>
      </c>
      <c r="F25" s="109">
        <f>'5'!$V27</f>
        <v>0</v>
      </c>
      <c r="G25" s="109">
        <f>'6'!$V27</f>
        <v>0</v>
      </c>
      <c r="H25" s="109">
        <f>'7'!$V27</f>
        <v>0</v>
      </c>
      <c r="I25" s="109">
        <f>'8'!$V27</f>
        <v>0</v>
      </c>
      <c r="J25" s="109">
        <f>'9'!$V27</f>
        <v>0</v>
      </c>
      <c r="K25" s="109">
        <f>'10'!$V27</f>
        <v>0</v>
      </c>
      <c r="L25" s="109">
        <f>'11'!$V27</f>
        <v>0</v>
      </c>
      <c r="M25" s="109">
        <f>'12'!$V27</f>
        <v>0</v>
      </c>
      <c r="N25" s="109">
        <f>'13'!$V27</f>
        <v>0</v>
      </c>
      <c r="O25" s="109">
        <f>'14'!$V27</f>
        <v>0</v>
      </c>
      <c r="P25" s="109">
        <f>'15'!$V27</f>
        <v>0</v>
      </c>
      <c r="Q25" s="109">
        <f>'16'!$V27</f>
        <v>0</v>
      </c>
      <c r="R25" s="109">
        <f>'17'!$V27</f>
        <v>0</v>
      </c>
      <c r="S25" s="109">
        <f>'18'!$V27</f>
        <v>0</v>
      </c>
    </row>
    <row r="26" spans="1:19" s="20" customFormat="1" ht="39.9" customHeight="1" x14ac:dyDescent="0.35">
      <c r="A26" s="58" t="str">
        <f>'Dangers &amp; mesures de prévention'!A20</f>
        <v>Vibrations</v>
      </c>
      <c r="B26" s="109">
        <f>'1'!$V28</f>
        <v>0</v>
      </c>
      <c r="C26" s="109">
        <f>'2'!$V28</f>
        <v>0</v>
      </c>
      <c r="D26" s="109">
        <f>'3'!$V28</f>
        <v>0</v>
      </c>
      <c r="E26" s="109">
        <f>'4'!$V28</f>
        <v>0</v>
      </c>
      <c r="F26" s="109">
        <f>'5'!$V28</f>
        <v>0</v>
      </c>
      <c r="G26" s="109">
        <f>'6'!$V28</f>
        <v>0</v>
      </c>
      <c r="H26" s="109">
        <f>'7'!$V28</f>
        <v>0</v>
      </c>
      <c r="I26" s="109">
        <f>'8'!$V28</f>
        <v>0</v>
      </c>
      <c r="J26" s="109">
        <f>'9'!$V28</f>
        <v>0</v>
      </c>
      <c r="K26" s="109">
        <f>'10'!$V28</f>
        <v>0</v>
      </c>
      <c r="L26" s="109">
        <f>'11'!$V28</f>
        <v>0</v>
      </c>
      <c r="M26" s="109">
        <f>'12'!$V28</f>
        <v>0</v>
      </c>
      <c r="N26" s="109">
        <f>'13'!$V28</f>
        <v>0</v>
      </c>
      <c r="O26" s="109">
        <f>'14'!$V28</f>
        <v>0</v>
      </c>
      <c r="P26" s="109">
        <f>'15'!$V28</f>
        <v>0</v>
      </c>
      <c r="Q26" s="109">
        <f>'16'!$V28</f>
        <v>0</v>
      </c>
      <c r="R26" s="109">
        <f>'17'!$V28</f>
        <v>0</v>
      </c>
      <c r="S26" s="109">
        <f>'18'!$V28</f>
        <v>0</v>
      </c>
    </row>
    <row r="27" spans="1:19" s="20" customFormat="1" ht="39.9" customHeight="1" x14ac:dyDescent="0.35">
      <c r="A27" s="58" t="str">
        <f>'Dangers &amp; mesures de prévention'!A21</f>
        <v>Agression</v>
      </c>
      <c r="B27" s="109">
        <f>'1'!$V29</f>
        <v>0</v>
      </c>
      <c r="C27" s="109">
        <f>'2'!$V29</f>
        <v>0</v>
      </c>
      <c r="D27" s="109">
        <f>'3'!$V29</f>
        <v>0</v>
      </c>
      <c r="E27" s="109">
        <f>'4'!$V29</f>
        <v>0</v>
      </c>
      <c r="F27" s="109">
        <f>'5'!$V29</f>
        <v>0</v>
      </c>
      <c r="G27" s="109">
        <f>'6'!$V29</f>
        <v>0</v>
      </c>
      <c r="H27" s="109">
        <f>'7'!$V29</f>
        <v>0</v>
      </c>
      <c r="I27" s="109">
        <f>'8'!$V29</f>
        <v>0</v>
      </c>
      <c r="J27" s="109">
        <f>'9'!$V29</f>
        <v>0</v>
      </c>
      <c r="K27" s="109">
        <f>'10'!$V29</f>
        <v>0</v>
      </c>
      <c r="L27" s="109">
        <f>'11'!$V29</f>
        <v>0</v>
      </c>
      <c r="M27" s="109">
        <f>'12'!$V29</f>
        <v>0</v>
      </c>
      <c r="N27" s="109">
        <f>'13'!$V29</f>
        <v>0</v>
      </c>
      <c r="O27" s="109">
        <f>'14'!$V29</f>
        <v>0</v>
      </c>
      <c r="P27" s="109">
        <f>'15'!$V29</f>
        <v>0</v>
      </c>
      <c r="Q27" s="109">
        <f>'16'!$V29</f>
        <v>0</v>
      </c>
      <c r="R27" s="109">
        <f>'17'!$V29</f>
        <v>0</v>
      </c>
      <c r="S27" s="109">
        <f>'18'!$V29</f>
        <v>0</v>
      </c>
    </row>
    <row r="28" spans="1:19" s="13" customFormat="1" ht="39.9" customHeight="1" x14ac:dyDescent="0.35">
      <c r="A28" s="58" t="str">
        <f>'Dangers &amp; mesures de prévention'!A22</f>
        <v>Amiante</v>
      </c>
      <c r="B28" s="109">
        <f>'1'!$V30</f>
        <v>0</v>
      </c>
      <c r="C28" s="109">
        <f>'2'!$V30</f>
        <v>0</v>
      </c>
      <c r="D28" s="109">
        <f>'3'!$V30</f>
        <v>0</v>
      </c>
      <c r="E28" s="109">
        <f>'4'!$V30</f>
        <v>0</v>
      </c>
      <c r="F28" s="109">
        <f>'5'!$V30</f>
        <v>0</v>
      </c>
      <c r="G28" s="109">
        <f>'6'!$V30</f>
        <v>0</v>
      </c>
      <c r="H28" s="109">
        <f>'7'!$V30</f>
        <v>0</v>
      </c>
      <c r="I28" s="109">
        <f>'8'!$V30</f>
        <v>0</v>
      </c>
      <c r="J28" s="109">
        <f>'9'!$V30</f>
        <v>0</v>
      </c>
      <c r="K28" s="109">
        <f>'10'!$V30</f>
        <v>0</v>
      </c>
      <c r="L28" s="109">
        <f>'11'!$V30</f>
        <v>0</v>
      </c>
      <c r="M28" s="109">
        <f>'12'!$V30</f>
        <v>0</v>
      </c>
      <c r="N28" s="109">
        <f>'13'!$V30</f>
        <v>0</v>
      </c>
      <c r="O28" s="109">
        <f>'14'!$V30</f>
        <v>0</v>
      </c>
      <c r="P28" s="109">
        <f>'15'!$V30</f>
        <v>0</v>
      </c>
      <c r="Q28" s="109">
        <f>'16'!$V30</f>
        <v>0</v>
      </c>
      <c r="R28" s="109">
        <f>'17'!$V30</f>
        <v>0</v>
      </c>
      <c r="S28" s="109">
        <f>'18'!$V30</f>
        <v>0</v>
      </c>
    </row>
    <row r="29" spans="1:19" s="13" customFormat="1" ht="39.9" customHeight="1" x14ac:dyDescent="0.35">
      <c r="A29" s="58" t="str">
        <f>'Dangers &amp; mesures de prévention'!A23</f>
        <v>Plomb</v>
      </c>
      <c r="B29" s="109">
        <f>'1'!$V31</f>
        <v>0</v>
      </c>
      <c r="C29" s="109">
        <f>'2'!$V31</f>
        <v>0</v>
      </c>
      <c r="D29" s="109">
        <f>'3'!$V31</f>
        <v>0</v>
      </c>
      <c r="E29" s="109">
        <f>'4'!$V31</f>
        <v>0</v>
      </c>
      <c r="F29" s="121"/>
      <c r="G29" s="109">
        <f>'6'!$V31</f>
        <v>0</v>
      </c>
      <c r="H29" s="109">
        <f>'7'!$V31</f>
        <v>0</v>
      </c>
      <c r="I29" s="109">
        <f>'8'!$V31</f>
        <v>0</v>
      </c>
      <c r="J29" s="109">
        <f>'9'!$V31</f>
        <v>0</v>
      </c>
      <c r="K29" s="109">
        <f>'10'!$V31</f>
        <v>0</v>
      </c>
      <c r="L29" s="109">
        <f>'11'!$V31</f>
        <v>0</v>
      </c>
      <c r="M29" s="109">
        <f>'12'!$V31</f>
        <v>0</v>
      </c>
      <c r="N29" s="109">
        <f>'13'!$V31</f>
        <v>0</v>
      </c>
      <c r="O29" s="109">
        <f>'14'!$V31</f>
        <v>0</v>
      </c>
      <c r="P29" s="109">
        <f>'15'!$V31</f>
        <v>0</v>
      </c>
      <c r="Q29" s="109">
        <f>'16'!$V31</f>
        <v>0</v>
      </c>
      <c r="R29" s="109">
        <f>'17'!$V31</f>
        <v>0</v>
      </c>
      <c r="S29" s="109">
        <f>'18'!$V31</f>
        <v>0</v>
      </c>
    </row>
    <row r="30" spans="1:19" x14ac:dyDescent="0.3">
      <c r="A30" s="6"/>
      <c r="C30" s="7"/>
      <c r="D30" s="7"/>
      <c r="E30" s="7"/>
      <c r="F30" s="7"/>
      <c r="G30" s="7"/>
      <c r="H30" s="7"/>
      <c r="I30" s="7"/>
      <c r="J30" s="7"/>
      <c r="K30" s="7"/>
      <c r="L30" s="7"/>
      <c r="M30" s="7"/>
      <c r="N30" s="7"/>
      <c r="O30" s="7"/>
      <c r="P30" s="7"/>
      <c r="Q30" s="7"/>
      <c r="R30" s="7"/>
      <c r="S30" s="7"/>
    </row>
    <row r="33" spans="16:16" x14ac:dyDescent="0.3">
      <c r="P33" s="7"/>
    </row>
  </sheetData>
  <sheetProtection algorithmName="SHA-512" hashValue="POs6Zl8rIznmlUPQnOrF59sqr+WhvOf+KRjpkdhQf9Uem0K5FyG1Te3iC2druGuxnyXcX/dj1fHdSMLpsUXx1A==" saltValue="KWYZ6r3uZQN0sFB/ks7DMA==" spinCount="100000" sheet="1" objects="1" scenarios="1" formatRows="0" selectLockedCells="1"/>
  <mergeCells count="8">
    <mergeCell ref="Q4:S4"/>
    <mergeCell ref="O3:P3"/>
    <mergeCell ref="O4:P4"/>
    <mergeCell ref="A2:L2"/>
    <mergeCell ref="A1:S1"/>
    <mergeCell ref="A3:J3"/>
    <mergeCell ref="Q2:S2"/>
    <mergeCell ref="Q3:S3"/>
  </mergeCells>
  <conditionalFormatting sqref="A9:A29">
    <cfRule type="expression" dxfId="9" priority="1">
      <formula>"C7=0"</formula>
    </cfRule>
  </conditionalFormatting>
  <conditionalFormatting sqref="B9:S29">
    <cfRule type="cellIs" dxfId="8" priority="44" operator="equal">
      <formula>0</formula>
    </cfRule>
    <cfRule type="cellIs" dxfId="7" priority="45" operator="between">
      <formula>$Q$3</formula>
      <formula>$Q$4</formula>
    </cfRule>
    <cfRule type="cellIs" dxfId="6" priority="46" operator="lessThan">
      <formula>$Q$4</formula>
    </cfRule>
    <cfRule type="cellIs" dxfId="5" priority="47" operator="greaterThan">
      <formula>$Q$3</formula>
    </cfRule>
  </conditionalFormatting>
  <pageMargins left="0.23622047244094491" right="0.23622047244094491" top="0.74803149606299213" bottom="0.74803149606299213" header="0.31496062992125984" footer="0.31496062992125984"/>
  <pageSetup paperSize="9" scale="56" fitToHeight="0" orientation="landscape" verticalDpi="0" r:id="rId1"/>
  <headerFooter>
    <oddFooter>&amp;L&amp;"-,Gras"Document unique d'évaluation des risques professionnels&amp;"-,Normal"  - Synthèse Genre Homme&amp;CPage: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6A746-59E1-4FB4-AAD0-17194B4A6DAF}">
  <sheetPr codeName="Feuil23">
    <tabColor rgb="FFEE3124"/>
    <pageSetUpPr fitToPage="1"/>
  </sheetPr>
  <dimension ref="A1:S33"/>
  <sheetViews>
    <sheetView showGridLines="0" showRowColHeaders="0" topLeftCell="E2" zoomScale="90" zoomScaleNormal="90" workbookViewId="0">
      <selection activeCell="J9" sqref="J9"/>
    </sheetView>
  </sheetViews>
  <sheetFormatPr baseColWidth="10" defaultColWidth="10.90625" defaultRowHeight="14" x14ac:dyDescent="0.3"/>
  <cols>
    <col min="1" max="1" width="30.36328125" style="4" customWidth="1"/>
    <col min="2" max="2" width="19.36328125" style="5" customWidth="1"/>
    <col min="3" max="3" width="16.90625" style="4" customWidth="1"/>
    <col min="4" max="4" width="13.54296875" style="4" customWidth="1"/>
    <col min="5" max="5" width="10.90625" style="4" customWidth="1"/>
    <col min="6" max="6" width="13.6328125" style="4" customWidth="1"/>
    <col min="7" max="7" width="10.90625" style="4" customWidth="1"/>
    <col min="8" max="8" width="13.54296875" style="4" customWidth="1"/>
    <col min="9" max="9" width="12.54296875" style="4" customWidth="1"/>
    <col min="10" max="10" width="10.90625" style="4"/>
    <col min="11" max="11" width="12.36328125" style="4" customWidth="1"/>
    <col min="12" max="16384" width="10.90625" style="4"/>
  </cols>
  <sheetData>
    <row r="1" spans="1:19" ht="77.25" customHeight="1" x14ac:dyDescent="0.3">
      <c r="A1" s="123" t="s">
        <v>137</v>
      </c>
      <c r="B1" s="123"/>
      <c r="C1" s="123"/>
      <c r="D1" s="123"/>
      <c r="E1" s="123"/>
      <c r="F1" s="123"/>
      <c r="G1" s="123"/>
      <c r="H1" s="123"/>
      <c r="I1" s="123"/>
      <c r="J1" s="123"/>
      <c r="K1" s="123"/>
      <c r="L1" s="123"/>
      <c r="M1" s="123"/>
      <c r="N1" s="123"/>
      <c r="O1" s="123"/>
      <c r="P1" s="123"/>
      <c r="Q1" s="123"/>
      <c r="R1" s="123"/>
      <c r="S1" s="123"/>
    </row>
    <row r="2" spans="1:19" ht="65.25" customHeight="1" x14ac:dyDescent="0.3">
      <c r="A2" s="158" t="s">
        <v>138</v>
      </c>
      <c r="B2" s="158"/>
      <c r="C2" s="158"/>
      <c r="D2" s="158"/>
      <c r="E2" s="158"/>
      <c r="F2" s="158"/>
      <c r="G2" s="158"/>
      <c r="H2" s="158"/>
      <c r="I2" s="158"/>
      <c r="J2" s="158"/>
      <c r="K2" s="158"/>
      <c r="L2" s="158"/>
      <c r="M2" s="107"/>
      <c r="N2" s="107"/>
      <c r="O2" s="107"/>
      <c r="P2" s="106"/>
      <c r="Q2" s="141" t="s">
        <v>133</v>
      </c>
      <c r="R2" s="141"/>
      <c r="S2" s="141"/>
    </row>
    <row r="3" spans="1:19" ht="20.149999999999999" customHeight="1" x14ac:dyDescent="0.3">
      <c r="A3" s="158"/>
      <c r="B3" s="159"/>
      <c r="C3" s="159"/>
      <c r="D3" s="159"/>
      <c r="E3" s="159"/>
      <c r="F3" s="159"/>
      <c r="G3" s="159"/>
      <c r="H3" s="159"/>
      <c r="I3" s="159"/>
      <c r="J3" s="159"/>
      <c r="K3" s="106"/>
      <c r="L3" s="106"/>
      <c r="M3" s="106"/>
      <c r="N3" s="106"/>
      <c r="O3" s="156" t="s">
        <v>131</v>
      </c>
      <c r="P3" s="157"/>
      <c r="Q3" s="160"/>
      <c r="R3" s="160"/>
      <c r="S3" s="160"/>
    </row>
    <row r="4" spans="1:19" ht="20.149999999999999" customHeight="1" x14ac:dyDescent="0.3">
      <c r="B4" s="4"/>
      <c r="O4" s="156" t="s">
        <v>132</v>
      </c>
      <c r="P4" s="157"/>
      <c r="Q4" s="155"/>
      <c r="R4" s="155"/>
      <c r="S4" s="155"/>
    </row>
    <row r="5" spans="1:19" ht="14.15" customHeight="1" x14ac:dyDescent="0.3">
      <c r="A5" s="31"/>
      <c r="B5" s="31"/>
      <c r="C5" s="31"/>
      <c r="D5" s="31"/>
      <c r="E5" s="31"/>
      <c r="F5" s="31"/>
      <c r="G5" s="31"/>
      <c r="H5" s="31"/>
      <c r="I5" s="31"/>
      <c r="J5" s="31"/>
      <c r="K5" s="32"/>
      <c r="L5" s="31"/>
      <c r="M5" s="31"/>
      <c r="N5" s="31"/>
      <c r="O5" s="31"/>
      <c r="P5" s="31"/>
      <c r="Q5" s="31"/>
      <c r="R5" s="31"/>
      <c r="S5" s="31"/>
    </row>
    <row r="6" spans="1:19" s="15" customFormat="1" ht="29.15" customHeight="1" x14ac:dyDescent="0.3">
      <c r="A6" s="30" t="s">
        <v>27</v>
      </c>
      <c r="B6" s="30">
        <v>1</v>
      </c>
      <c r="C6" s="30">
        <v>2</v>
      </c>
      <c r="D6" s="30">
        <v>3</v>
      </c>
      <c r="E6" s="30">
        <v>4</v>
      </c>
      <c r="F6" s="30">
        <v>5</v>
      </c>
      <c r="G6" s="30">
        <v>6</v>
      </c>
      <c r="H6" s="30">
        <v>7</v>
      </c>
      <c r="I6" s="30">
        <v>8</v>
      </c>
      <c r="J6" s="30">
        <v>9</v>
      </c>
      <c r="K6" s="30">
        <v>10</v>
      </c>
      <c r="L6" s="30">
        <v>11</v>
      </c>
      <c r="M6" s="30">
        <v>12</v>
      </c>
      <c r="N6" s="30">
        <v>13</v>
      </c>
      <c r="O6" s="30">
        <v>14</v>
      </c>
      <c r="P6" s="30">
        <v>15</v>
      </c>
      <c r="Q6" s="30">
        <v>16</v>
      </c>
      <c r="R6" s="30">
        <v>17</v>
      </c>
      <c r="S6" s="30">
        <v>18</v>
      </c>
    </row>
    <row r="7" spans="1:19" s="40" customFormat="1" ht="63" customHeight="1" x14ac:dyDescent="0.3">
      <c r="A7" s="62" t="s">
        <v>101</v>
      </c>
      <c r="B7" s="81">
        <f>'1'!$C2</f>
        <v>0</v>
      </c>
      <c r="C7" s="81">
        <f>'2'!$C2</f>
        <v>0</v>
      </c>
      <c r="D7" s="81">
        <f>'3'!$C2</f>
        <v>0</v>
      </c>
      <c r="E7" s="81">
        <f>'4'!$C2</f>
        <v>0</v>
      </c>
      <c r="F7" s="81">
        <f>'5'!$C2</f>
        <v>0</v>
      </c>
      <c r="G7" s="81">
        <f>'6'!$C2</f>
        <v>0</v>
      </c>
      <c r="H7" s="81">
        <f>'7'!$C2</f>
        <v>0</v>
      </c>
      <c r="I7" s="81">
        <f>'8'!$C2</f>
        <v>0</v>
      </c>
      <c r="J7" s="81">
        <f>'9'!$C2</f>
        <v>0</v>
      </c>
      <c r="K7" s="81">
        <f>'10'!$C2</f>
        <v>0</v>
      </c>
      <c r="L7" s="81">
        <f>'11'!$C2</f>
        <v>0</v>
      </c>
      <c r="M7" s="81">
        <f>'12'!$C2</f>
        <v>0</v>
      </c>
      <c r="N7" s="81">
        <f>'13'!$C2</f>
        <v>0</v>
      </c>
      <c r="O7" s="81">
        <f>'14'!$C2</f>
        <v>0</v>
      </c>
      <c r="P7" s="81">
        <f>'15'!$C2</f>
        <v>0</v>
      </c>
      <c r="Q7" s="81">
        <f>'16'!$C2</f>
        <v>0</v>
      </c>
      <c r="R7" s="81">
        <f>'17'!$C2</f>
        <v>0</v>
      </c>
      <c r="S7" s="81">
        <f>'18'!$C2</f>
        <v>0</v>
      </c>
    </row>
    <row r="8" spans="1:19" s="41" customFormat="1" ht="36.65" customHeight="1" x14ac:dyDescent="0.3">
      <c r="A8" s="62" t="s">
        <v>139</v>
      </c>
      <c r="B8" s="108">
        <f>'1'!$R6</f>
        <v>0</v>
      </c>
      <c r="C8" s="108">
        <f>'2'!$R6</f>
        <v>0</v>
      </c>
      <c r="D8" s="108">
        <f>'3'!$R6</f>
        <v>0</v>
      </c>
      <c r="E8" s="108">
        <f>'4'!$R6</f>
        <v>0</v>
      </c>
      <c r="F8" s="108">
        <f>'5'!$R6</f>
        <v>0</v>
      </c>
      <c r="G8" s="108">
        <f>'6'!$R6</f>
        <v>0</v>
      </c>
      <c r="H8" s="108">
        <f>'7'!$R6</f>
        <v>0</v>
      </c>
      <c r="I8" s="108">
        <f>'8'!$R6</f>
        <v>0</v>
      </c>
      <c r="J8" s="108">
        <f>'9'!$R6</f>
        <v>0</v>
      </c>
      <c r="K8" s="108">
        <f>'10'!$R6</f>
        <v>0</v>
      </c>
      <c r="L8" s="108">
        <f>'11'!$R6</f>
        <v>0</v>
      </c>
      <c r="M8" s="108">
        <f>'12'!$R6</f>
        <v>0</v>
      </c>
      <c r="N8" s="108">
        <f>'13'!$R6</f>
        <v>0</v>
      </c>
      <c r="O8" s="108">
        <f>'14'!$R6</f>
        <v>0</v>
      </c>
      <c r="P8" s="108">
        <f>'15'!$R6</f>
        <v>0</v>
      </c>
      <c r="Q8" s="108">
        <f>'16'!$R6</f>
        <v>0</v>
      </c>
      <c r="R8" s="108">
        <f>'17'!$R6</f>
        <v>0</v>
      </c>
      <c r="S8" s="108">
        <f>'18'!$R6</f>
        <v>0</v>
      </c>
    </row>
    <row r="9" spans="1:19" s="13" customFormat="1" ht="39.9" customHeight="1" x14ac:dyDescent="0.35">
      <c r="A9" s="58" t="str">
        <f>'Dangers &amp; mesures de prévention'!A3</f>
        <v>Déchargement - chargement</v>
      </c>
      <c r="B9" s="109">
        <f>'1'!$W11</f>
        <v>0</v>
      </c>
      <c r="C9" s="109">
        <f>'2'!$W11</f>
        <v>0</v>
      </c>
      <c r="D9" s="109">
        <f>'3'!$W11</f>
        <v>0</v>
      </c>
      <c r="E9" s="109">
        <f>'4'!$W11</f>
        <v>0</v>
      </c>
      <c r="F9" s="109">
        <f>'5'!$W11</f>
        <v>0</v>
      </c>
      <c r="G9" s="109">
        <f>'6'!$W11</f>
        <v>0</v>
      </c>
      <c r="H9" s="109">
        <f>'7'!$W11</f>
        <v>0</v>
      </c>
      <c r="I9" s="109">
        <f>'8'!$W11</f>
        <v>0</v>
      </c>
      <c r="J9" s="109">
        <f>'9'!$W11</f>
        <v>0</v>
      </c>
      <c r="K9" s="109">
        <f>'10'!$W11</f>
        <v>0</v>
      </c>
      <c r="L9" s="109">
        <f>'11'!$W11</f>
        <v>0</v>
      </c>
      <c r="M9" s="109">
        <f>'12'!$W11</f>
        <v>0</v>
      </c>
      <c r="N9" s="109">
        <f>'13'!$W11</f>
        <v>0</v>
      </c>
      <c r="O9" s="109">
        <f>'14'!$W11</f>
        <v>0</v>
      </c>
      <c r="P9" s="109">
        <f>'15'!$W11</f>
        <v>0</v>
      </c>
      <c r="Q9" s="109">
        <f>'16'!$W11</f>
        <v>0</v>
      </c>
      <c r="R9" s="109">
        <f>'17'!$W11</f>
        <v>0</v>
      </c>
      <c r="S9" s="109">
        <f>'18'!$W11</f>
        <v>0</v>
      </c>
    </row>
    <row r="10" spans="1:19" s="13" customFormat="1" ht="39.9" customHeight="1" x14ac:dyDescent="0.35">
      <c r="A10" s="58" t="str">
        <f>'Dangers &amp; mesures de prévention'!A4</f>
        <v>Routier</v>
      </c>
      <c r="B10" s="109">
        <f>'1'!$W12</f>
        <v>0</v>
      </c>
      <c r="C10" s="109">
        <f>'2'!$W12</f>
        <v>0</v>
      </c>
      <c r="D10" s="109">
        <f>'3'!$W12</f>
        <v>0</v>
      </c>
      <c r="E10" s="109">
        <f>'4'!$W12</f>
        <v>0</v>
      </c>
      <c r="F10" s="109">
        <f>'5'!$W12</f>
        <v>0</v>
      </c>
      <c r="G10" s="109">
        <f>'6'!$W12</f>
        <v>0</v>
      </c>
      <c r="H10" s="109">
        <f>'7'!$W12</f>
        <v>0</v>
      </c>
      <c r="I10" s="109">
        <f>'8'!$W12</f>
        <v>0</v>
      </c>
      <c r="J10" s="109">
        <f>'9'!$W12</f>
        <v>0</v>
      </c>
      <c r="K10" s="109">
        <f>'10'!$W12</f>
        <v>0</v>
      </c>
      <c r="L10" s="109">
        <f>'11'!$W12</f>
        <v>0</v>
      </c>
      <c r="M10" s="109">
        <f>'12'!$W12</f>
        <v>0</v>
      </c>
      <c r="N10" s="109">
        <f>'13'!$W12</f>
        <v>0</v>
      </c>
      <c r="O10" s="109">
        <f>'14'!$W12</f>
        <v>0</v>
      </c>
      <c r="P10" s="109">
        <f>'15'!$W12</f>
        <v>0</v>
      </c>
      <c r="Q10" s="109">
        <f>'16'!$W12</f>
        <v>0</v>
      </c>
      <c r="R10" s="109">
        <f>'17'!$W12</f>
        <v>0</v>
      </c>
      <c r="S10" s="109">
        <f>'18'!$W12</f>
        <v>0</v>
      </c>
    </row>
    <row r="11" spans="1:19" s="13" customFormat="1" ht="66" customHeight="1" x14ac:dyDescent="0.35">
      <c r="A11" s="58" t="str">
        <f>'Dangers &amp; mesures de prévention'!A5</f>
        <v>TMS (Troubles musculo squelettiques)
Postures pénibles ou contraignantes / manutention</v>
      </c>
      <c r="B11" s="109">
        <f>'1'!$W13</f>
        <v>0</v>
      </c>
      <c r="C11" s="109">
        <f>'2'!$W13</f>
        <v>0</v>
      </c>
      <c r="D11" s="109">
        <f>'3'!$W13</f>
        <v>0</v>
      </c>
      <c r="E11" s="109">
        <f>'4'!$W13</f>
        <v>0</v>
      </c>
      <c r="F11" s="109">
        <f>'5'!$W13</f>
        <v>0</v>
      </c>
      <c r="G11" s="109">
        <f>'6'!$W13</f>
        <v>0</v>
      </c>
      <c r="H11" s="109">
        <f>'7'!$W13</f>
        <v>0</v>
      </c>
      <c r="I11" s="109">
        <f>'8'!$W13</f>
        <v>0</v>
      </c>
      <c r="J11" s="109">
        <f>'9'!$W13</f>
        <v>0</v>
      </c>
      <c r="K11" s="109">
        <f>'10'!$W13</f>
        <v>0</v>
      </c>
      <c r="L11" s="109">
        <f>'11'!$W13</f>
        <v>0</v>
      </c>
      <c r="M11" s="109">
        <f>'12'!$W13</f>
        <v>0</v>
      </c>
      <c r="N11" s="109">
        <f>'13'!$W13</f>
        <v>0</v>
      </c>
      <c r="O11" s="109">
        <f>'14'!$W13</f>
        <v>0</v>
      </c>
      <c r="P11" s="109">
        <f>'15'!$W13</f>
        <v>0</v>
      </c>
      <c r="Q11" s="109">
        <f>'16'!$W13</f>
        <v>0</v>
      </c>
      <c r="R11" s="109">
        <f>'17'!$W13</f>
        <v>0</v>
      </c>
      <c r="S11" s="109">
        <f>'18'!$W13</f>
        <v>0</v>
      </c>
    </row>
    <row r="12" spans="1:19" s="13" customFormat="1" ht="39.9" customHeight="1" x14ac:dyDescent="0.35">
      <c r="A12" s="58" t="str">
        <f>'Dangers &amp; mesures de prévention'!A6</f>
        <v>Électrique</v>
      </c>
      <c r="B12" s="109">
        <f>'1'!$W14</f>
        <v>0</v>
      </c>
      <c r="C12" s="109">
        <f>'2'!$W14</f>
        <v>0</v>
      </c>
      <c r="D12" s="109">
        <f>'3'!$W14</f>
        <v>0</v>
      </c>
      <c r="E12" s="109">
        <f>'4'!$W14</f>
        <v>0</v>
      </c>
      <c r="F12" s="109">
        <f>'5'!$W14</f>
        <v>0</v>
      </c>
      <c r="G12" s="109">
        <f>'6'!$W14</f>
        <v>0</v>
      </c>
      <c r="H12" s="109">
        <f>'7'!$W14</f>
        <v>0</v>
      </c>
      <c r="I12" s="109">
        <f>'8'!$W14</f>
        <v>0</v>
      </c>
      <c r="J12" s="109">
        <f>'9'!$W14</f>
        <v>0</v>
      </c>
      <c r="K12" s="109">
        <f>'10'!$W14</f>
        <v>0</v>
      </c>
      <c r="L12" s="109">
        <f>'11'!$W14</f>
        <v>0</v>
      </c>
      <c r="M12" s="109">
        <f>'12'!$W14</f>
        <v>0</v>
      </c>
      <c r="N12" s="109">
        <f>'13'!$W14</f>
        <v>0</v>
      </c>
      <c r="O12" s="109">
        <f>'14'!$W14</f>
        <v>0</v>
      </c>
      <c r="P12" s="109">
        <f>'15'!$W14</f>
        <v>0</v>
      </c>
      <c r="Q12" s="109">
        <f>'16'!$W14</f>
        <v>0</v>
      </c>
      <c r="R12" s="109">
        <f>'17'!$W14</f>
        <v>0</v>
      </c>
      <c r="S12" s="109">
        <f>'18'!$W14</f>
        <v>0</v>
      </c>
    </row>
    <row r="13" spans="1:19" s="13" customFormat="1" ht="39.9" customHeight="1" x14ac:dyDescent="0.35">
      <c r="A13" s="58" t="str">
        <f>'Dangers &amp; mesures de prévention'!A7</f>
        <v>Chute de plain-pied</v>
      </c>
      <c r="B13" s="109">
        <f>'1'!$W15</f>
        <v>0</v>
      </c>
      <c r="C13" s="109">
        <f>'2'!$W15</f>
        <v>0</v>
      </c>
      <c r="D13" s="109">
        <f>'3'!$W15</f>
        <v>0</v>
      </c>
      <c r="E13" s="109">
        <f>'4'!$W15</f>
        <v>0</v>
      </c>
      <c r="F13" s="109">
        <f>'5'!$W15</f>
        <v>0</v>
      </c>
      <c r="G13" s="109">
        <f>'6'!$W15</f>
        <v>0</v>
      </c>
      <c r="H13" s="109">
        <f>'7'!$W15</f>
        <v>0</v>
      </c>
      <c r="I13" s="109">
        <f>'8'!$W15</f>
        <v>0</v>
      </c>
      <c r="J13" s="109">
        <f>'9'!$W15</f>
        <v>0</v>
      </c>
      <c r="K13" s="109">
        <f>'10'!$W15</f>
        <v>0</v>
      </c>
      <c r="L13" s="109">
        <f>'11'!$W15</f>
        <v>0</v>
      </c>
      <c r="M13" s="109">
        <f>'12'!$W15</f>
        <v>0</v>
      </c>
      <c r="N13" s="109">
        <f>'13'!$W15</f>
        <v>0</v>
      </c>
      <c r="O13" s="109">
        <f>'14'!$W15</f>
        <v>0</v>
      </c>
      <c r="P13" s="109">
        <f>'15'!$W15</f>
        <v>0</v>
      </c>
      <c r="Q13" s="109">
        <f>'16'!$W15</f>
        <v>0</v>
      </c>
      <c r="R13" s="109">
        <f>'17'!$W15</f>
        <v>0</v>
      </c>
      <c r="S13" s="109">
        <f>'18'!$W15</f>
        <v>0</v>
      </c>
    </row>
    <row r="14" spans="1:19" s="13" customFormat="1" ht="39.9" customHeight="1" x14ac:dyDescent="0.35">
      <c r="A14" s="58" t="str">
        <f>'Dangers &amp; mesures de prévention'!A8</f>
        <v>Chute de hauteur</v>
      </c>
      <c r="B14" s="109">
        <f>'1'!$W16</f>
        <v>0</v>
      </c>
      <c r="C14" s="109">
        <f>'2'!$W16</f>
        <v>0</v>
      </c>
      <c r="D14" s="109">
        <f>'3'!$W16</f>
        <v>0</v>
      </c>
      <c r="E14" s="109">
        <f>'4'!$W16</f>
        <v>0</v>
      </c>
      <c r="F14" s="109">
        <f>'5'!$W16</f>
        <v>0</v>
      </c>
      <c r="G14" s="109">
        <f>'6'!$W16</f>
        <v>0</v>
      </c>
      <c r="H14" s="109">
        <f>'7'!$W16</f>
        <v>0</v>
      </c>
      <c r="I14" s="109">
        <f>'8'!$W16</f>
        <v>0</v>
      </c>
      <c r="J14" s="109">
        <f>'9'!$W16</f>
        <v>0</v>
      </c>
      <c r="K14" s="109">
        <f>'10'!$W16</f>
        <v>0</v>
      </c>
      <c r="L14" s="109">
        <f>'11'!$W16</f>
        <v>0</v>
      </c>
      <c r="M14" s="109">
        <f>'12'!$W16</f>
        <v>0</v>
      </c>
      <c r="N14" s="109">
        <f>'13'!$W16</f>
        <v>0</v>
      </c>
      <c r="O14" s="109">
        <f>'14'!$W16</f>
        <v>0</v>
      </c>
      <c r="P14" s="109">
        <f>'15'!$W16</f>
        <v>0</v>
      </c>
      <c r="Q14" s="109">
        <f>'16'!$W16</f>
        <v>0</v>
      </c>
      <c r="R14" s="109">
        <f>'17'!$W16</f>
        <v>0</v>
      </c>
      <c r="S14" s="109">
        <f>'18'!$W16</f>
        <v>0</v>
      </c>
    </row>
    <row r="15" spans="1:19" s="20" customFormat="1" ht="39.9" customHeight="1" x14ac:dyDescent="0.35">
      <c r="A15" s="58" t="str">
        <f>'Dangers &amp; mesures de prévention'!A9</f>
        <v>Psychosociaux (RPS)</v>
      </c>
      <c r="B15" s="109">
        <f>'1'!$W17</f>
        <v>0</v>
      </c>
      <c r="C15" s="109">
        <f>'2'!$W17</f>
        <v>0</v>
      </c>
      <c r="D15" s="109">
        <f>'3'!$W17</f>
        <v>0</v>
      </c>
      <c r="E15" s="109">
        <f>'4'!$W17</f>
        <v>0</v>
      </c>
      <c r="F15" s="109">
        <f>'5'!$W17</f>
        <v>0</v>
      </c>
      <c r="G15" s="109">
        <f>'6'!$W17</f>
        <v>0</v>
      </c>
      <c r="H15" s="109">
        <f>'7'!$W17</f>
        <v>0</v>
      </c>
      <c r="I15" s="109">
        <f>'8'!$W17</f>
        <v>0</v>
      </c>
      <c r="J15" s="109">
        <f>'9'!$W17</f>
        <v>0</v>
      </c>
      <c r="K15" s="109">
        <f>'10'!$W17</f>
        <v>0</v>
      </c>
      <c r="L15" s="109">
        <f>'11'!$W17</f>
        <v>0</v>
      </c>
      <c r="M15" s="109">
        <f>'12'!$W17</f>
        <v>0</v>
      </c>
      <c r="N15" s="109">
        <f>'13'!$W17</f>
        <v>0</v>
      </c>
      <c r="O15" s="109">
        <f>'14'!$W17</f>
        <v>0</v>
      </c>
      <c r="P15" s="109">
        <f>'15'!$W17</f>
        <v>0</v>
      </c>
      <c r="Q15" s="109">
        <f>'16'!$W17</f>
        <v>0</v>
      </c>
      <c r="R15" s="109">
        <f>'17'!$W17</f>
        <v>0</v>
      </c>
      <c r="S15" s="109">
        <f>'18'!$W17</f>
        <v>0</v>
      </c>
    </row>
    <row r="16" spans="1:19" s="20" customFormat="1" ht="39.9" customHeight="1" x14ac:dyDescent="0.35">
      <c r="A16" s="58" t="str">
        <f>'Dangers &amp; mesures de prévention'!A10</f>
        <v>Chimique</v>
      </c>
      <c r="B16" s="109">
        <f>'1'!$W18</f>
        <v>0</v>
      </c>
      <c r="C16" s="109">
        <f>'2'!$W18</f>
        <v>0</v>
      </c>
      <c r="D16" s="109">
        <f>'3'!$W18</f>
        <v>0</v>
      </c>
      <c r="E16" s="109">
        <f>'4'!$W18</f>
        <v>0</v>
      </c>
      <c r="F16" s="109">
        <f>'5'!$W18</f>
        <v>0</v>
      </c>
      <c r="G16" s="109">
        <f>'6'!$W18</f>
        <v>0</v>
      </c>
      <c r="H16" s="109">
        <f>'7'!$W18</f>
        <v>0</v>
      </c>
      <c r="I16" s="109">
        <f>'8'!$W18</f>
        <v>0</v>
      </c>
      <c r="J16" s="109">
        <f>'9'!$W18</f>
        <v>0</v>
      </c>
      <c r="K16" s="109">
        <f>'10'!$W18</f>
        <v>0</v>
      </c>
      <c r="L16" s="109">
        <f>'11'!$W18</f>
        <v>0</v>
      </c>
      <c r="M16" s="109">
        <f>'12'!$W18</f>
        <v>0</v>
      </c>
      <c r="N16" s="109">
        <f>'13'!$W18</f>
        <v>0</v>
      </c>
      <c r="O16" s="109">
        <f>'14'!$W18</f>
        <v>0</v>
      </c>
      <c r="P16" s="109">
        <f>'15'!$W18</f>
        <v>0</v>
      </c>
      <c r="Q16" s="109">
        <f>'16'!$W18</f>
        <v>0</v>
      </c>
      <c r="R16" s="109">
        <f>'17'!$W18</f>
        <v>0</v>
      </c>
      <c r="S16" s="109">
        <f>'18'!$W18</f>
        <v>0</v>
      </c>
    </row>
    <row r="17" spans="1:19" s="20" customFormat="1" ht="39.9" customHeight="1" x14ac:dyDescent="0.35">
      <c r="A17" s="58" t="str">
        <f>'Dangers &amp; mesures de prévention'!A11</f>
        <v>Chute d’objets</v>
      </c>
      <c r="B17" s="109">
        <f>'1'!$W19</f>
        <v>0</v>
      </c>
      <c r="C17" s="109">
        <f>'2'!$W19</f>
        <v>0</v>
      </c>
      <c r="D17" s="109">
        <f>'3'!$W19</f>
        <v>0</v>
      </c>
      <c r="E17" s="109">
        <f>'4'!$W19</f>
        <v>0</v>
      </c>
      <c r="F17" s="109">
        <f>'5'!$W19</f>
        <v>0</v>
      </c>
      <c r="G17" s="109">
        <f>'6'!$W19</f>
        <v>0</v>
      </c>
      <c r="H17" s="109">
        <f>'7'!$W19</f>
        <v>0</v>
      </c>
      <c r="I17" s="109">
        <f>'8'!$W19</f>
        <v>0</v>
      </c>
      <c r="J17" s="109">
        <f>'9'!$W19</f>
        <v>0</v>
      </c>
      <c r="K17" s="109">
        <f>'10'!$W19</f>
        <v>0</v>
      </c>
      <c r="L17" s="109">
        <f>'11'!$W19</f>
        <v>0</v>
      </c>
      <c r="M17" s="109">
        <f>'12'!$W19</f>
        <v>0</v>
      </c>
      <c r="N17" s="109">
        <f>'13'!$W19</f>
        <v>0</v>
      </c>
      <c r="O17" s="109">
        <f>'14'!$W19</f>
        <v>0</v>
      </c>
      <c r="P17" s="109">
        <f>'15'!$W19</f>
        <v>0</v>
      </c>
      <c r="Q17" s="109">
        <f>'16'!$W19</f>
        <v>0</v>
      </c>
      <c r="R17" s="109">
        <f>'17'!$W19</f>
        <v>0</v>
      </c>
      <c r="S17" s="109">
        <f>'18'!$W19</f>
        <v>0</v>
      </c>
    </row>
    <row r="18" spans="1:19" s="20" customFormat="1" ht="39.9" customHeight="1" x14ac:dyDescent="0.35">
      <c r="A18" s="58" t="str">
        <f>'Dangers &amp; mesures de prévention'!A12</f>
        <v>Coup, coupure, piqûre</v>
      </c>
      <c r="B18" s="109">
        <f>'1'!$W20</f>
        <v>0</v>
      </c>
      <c r="C18" s="109">
        <f>'2'!$W20</f>
        <v>0</v>
      </c>
      <c r="D18" s="109">
        <f>'3'!$W20</f>
        <v>0</v>
      </c>
      <c r="E18" s="109">
        <f>'4'!$W20</f>
        <v>0</v>
      </c>
      <c r="F18" s="109">
        <f>'5'!$W20</f>
        <v>0</v>
      </c>
      <c r="G18" s="109">
        <f>'6'!$W20</f>
        <v>0</v>
      </c>
      <c r="H18" s="109">
        <f>'7'!$W20</f>
        <v>0</v>
      </c>
      <c r="I18" s="109">
        <f>'8'!$W20</f>
        <v>0</v>
      </c>
      <c r="J18" s="109">
        <f>'9'!$W20</f>
        <v>0</v>
      </c>
      <c r="K18" s="109">
        <f>'10'!$W20</f>
        <v>0</v>
      </c>
      <c r="L18" s="109">
        <f>'11'!$W20</f>
        <v>0</v>
      </c>
      <c r="M18" s="109">
        <f>'12'!$W20</f>
        <v>0</v>
      </c>
      <c r="N18" s="109">
        <f>'13'!$W20</f>
        <v>0</v>
      </c>
      <c r="O18" s="109">
        <f>'14'!$W20</f>
        <v>0</v>
      </c>
      <c r="P18" s="109">
        <f>'15'!$W20</f>
        <v>0</v>
      </c>
      <c r="Q18" s="109">
        <f>'16'!$W20</f>
        <v>0</v>
      </c>
      <c r="R18" s="109">
        <f>'17'!$W20</f>
        <v>0</v>
      </c>
      <c r="S18" s="109">
        <f>'18'!$W20</f>
        <v>0</v>
      </c>
    </row>
    <row r="19" spans="1:19" s="20" customFormat="1" ht="39.9" customHeight="1" x14ac:dyDescent="0.35">
      <c r="A19" s="58" t="str">
        <f>'Dangers &amp; mesures de prévention'!A13</f>
        <v>Thermique</v>
      </c>
      <c r="B19" s="109">
        <f>'1'!$W21</f>
        <v>0</v>
      </c>
      <c r="C19" s="109">
        <f>'2'!$W21</f>
        <v>0</v>
      </c>
      <c r="D19" s="109">
        <f>'3'!$W21</f>
        <v>0</v>
      </c>
      <c r="E19" s="109">
        <f>'4'!$W21</f>
        <v>0</v>
      </c>
      <c r="F19" s="109">
        <f>'5'!$W21</f>
        <v>0</v>
      </c>
      <c r="G19" s="109">
        <f>'6'!$W21</f>
        <v>0</v>
      </c>
      <c r="H19" s="109">
        <f>'7'!$W21</f>
        <v>0</v>
      </c>
      <c r="I19" s="109">
        <f>'8'!$W21</f>
        <v>0</v>
      </c>
      <c r="J19" s="109">
        <f>'9'!$W21</f>
        <v>0</v>
      </c>
      <c r="K19" s="109">
        <f>'10'!$W21</f>
        <v>0</v>
      </c>
      <c r="L19" s="109">
        <f>'11'!$W21</f>
        <v>0</v>
      </c>
      <c r="M19" s="109">
        <f>'12'!$W21</f>
        <v>0</v>
      </c>
      <c r="N19" s="109">
        <f>'13'!$W21</f>
        <v>0</v>
      </c>
      <c r="O19" s="109">
        <f>'14'!$W21</f>
        <v>0</v>
      </c>
      <c r="P19" s="109">
        <f>'15'!$W21</f>
        <v>0</v>
      </c>
      <c r="Q19" s="109">
        <f>'16'!$W21</f>
        <v>0</v>
      </c>
      <c r="R19" s="109">
        <f>'17'!$W21</f>
        <v>0</v>
      </c>
      <c r="S19" s="109">
        <f>'18'!$W21</f>
        <v>0</v>
      </c>
    </row>
    <row r="20" spans="1:19" s="20" customFormat="1" ht="39.9" customHeight="1" x14ac:dyDescent="0.35">
      <c r="A20" s="58" t="str">
        <f>'Dangers &amp; mesures de prévention'!A14</f>
        <v>Sonore</v>
      </c>
      <c r="B20" s="109">
        <f>'1'!$W22</f>
        <v>0</v>
      </c>
      <c r="C20" s="109">
        <f>'2'!$W22</f>
        <v>0</v>
      </c>
      <c r="D20" s="109">
        <f>'3'!$W22</f>
        <v>0</v>
      </c>
      <c r="E20" s="109">
        <f>'4'!$W22</f>
        <v>0</v>
      </c>
      <c r="F20" s="109">
        <f>'5'!$W22</f>
        <v>0</v>
      </c>
      <c r="G20" s="109">
        <f>'6'!$W22</f>
        <v>0</v>
      </c>
      <c r="H20" s="109">
        <f>'7'!$W22</f>
        <v>0</v>
      </c>
      <c r="I20" s="109">
        <f>'8'!$W22</f>
        <v>0</v>
      </c>
      <c r="J20" s="109">
        <f>'9'!$W22</f>
        <v>0</v>
      </c>
      <c r="K20" s="109">
        <f>'10'!$W22</f>
        <v>0</v>
      </c>
      <c r="L20" s="109">
        <f>'11'!$W22</f>
        <v>0</v>
      </c>
      <c r="M20" s="109">
        <f>'12'!$W22</f>
        <v>0</v>
      </c>
      <c r="N20" s="109">
        <f>'13'!$W22</f>
        <v>0</v>
      </c>
      <c r="O20" s="109">
        <f>'14'!$W22</f>
        <v>0</v>
      </c>
      <c r="P20" s="109">
        <f>'15'!$W22</f>
        <v>0</v>
      </c>
      <c r="Q20" s="109">
        <f>'16'!$W22</f>
        <v>0</v>
      </c>
      <c r="R20" s="109">
        <f>'17'!$W22</f>
        <v>0</v>
      </c>
      <c r="S20" s="109">
        <f>'18'!$W22</f>
        <v>0</v>
      </c>
    </row>
    <row r="21" spans="1:19" s="20" customFormat="1" ht="39.9" customHeight="1" x14ac:dyDescent="0.35">
      <c r="A21" s="58" t="str">
        <f>'Dangers &amp; mesures de prévention'!A15</f>
        <v>Travail isolé</v>
      </c>
      <c r="B21" s="109">
        <f>'1'!$W23</f>
        <v>0</v>
      </c>
      <c r="C21" s="109">
        <f>'2'!$W23</f>
        <v>0</v>
      </c>
      <c r="D21" s="109">
        <f>'3'!$W23</f>
        <v>0</v>
      </c>
      <c r="E21" s="109">
        <f>'4'!$W23</f>
        <v>0</v>
      </c>
      <c r="F21" s="109">
        <f>'5'!$W23</f>
        <v>0</v>
      </c>
      <c r="G21" s="109">
        <f>'6'!$W23</f>
        <v>0</v>
      </c>
      <c r="H21" s="109">
        <f>'7'!$W23</f>
        <v>0</v>
      </c>
      <c r="I21" s="109">
        <f>'8'!$W23</f>
        <v>0</v>
      </c>
      <c r="J21" s="109">
        <f>'9'!$W23</f>
        <v>0</v>
      </c>
      <c r="K21" s="109">
        <f>'10'!$W23</f>
        <v>0</v>
      </c>
      <c r="L21" s="109">
        <f>'11'!$W23</f>
        <v>0</v>
      </c>
      <c r="M21" s="109">
        <f>'12'!$W23</f>
        <v>0</v>
      </c>
      <c r="N21" s="109">
        <f>'13'!$W23</f>
        <v>0</v>
      </c>
      <c r="O21" s="109">
        <f>'14'!$W23</f>
        <v>0</v>
      </c>
      <c r="P21" s="109">
        <f>'15'!$W23</f>
        <v>0</v>
      </c>
      <c r="Q21" s="109">
        <f>'16'!$W23</f>
        <v>0</v>
      </c>
      <c r="R21" s="109">
        <f>'17'!$W23</f>
        <v>0</v>
      </c>
      <c r="S21" s="109">
        <f>'18'!$W23</f>
        <v>0</v>
      </c>
    </row>
    <row r="22" spans="1:19" s="20" customFormat="1" ht="39.9" customHeight="1" x14ac:dyDescent="0.35">
      <c r="A22" s="58" t="str">
        <f>'Dangers &amp; mesures de prévention'!A16</f>
        <v>Biologique (AES, COVID….)</v>
      </c>
      <c r="B22" s="109">
        <f>'1'!$W24</f>
        <v>0</v>
      </c>
      <c r="C22" s="109">
        <f>'2'!$W24</f>
        <v>0</v>
      </c>
      <c r="D22" s="109">
        <f>'3'!$W24</f>
        <v>0</v>
      </c>
      <c r="E22" s="109">
        <f>'4'!$W24</f>
        <v>0</v>
      </c>
      <c r="F22" s="109">
        <f>'5'!$W24</f>
        <v>0</v>
      </c>
      <c r="G22" s="109">
        <f>'6'!$W24</f>
        <v>0</v>
      </c>
      <c r="H22" s="109">
        <f>'7'!$W24</f>
        <v>0</v>
      </c>
      <c r="I22" s="109">
        <f>'8'!$W24</f>
        <v>0</v>
      </c>
      <c r="J22" s="109">
        <f>'9'!$W24</f>
        <v>0</v>
      </c>
      <c r="K22" s="109">
        <f>'10'!$W24</f>
        <v>0</v>
      </c>
      <c r="L22" s="109">
        <f>'11'!$W24</f>
        <v>0</v>
      </c>
      <c r="M22" s="109">
        <f>'12'!$W24</f>
        <v>0</v>
      </c>
      <c r="N22" s="109">
        <f>'13'!$W24</f>
        <v>0</v>
      </c>
      <c r="O22" s="109">
        <f>'14'!$W24</f>
        <v>0</v>
      </c>
      <c r="P22" s="109">
        <f>'15'!$W24</f>
        <v>0</v>
      </c>
      <c r="Q22" s="109">
        <f>'16'!$W24</f>
        <v>0</v>
      </c>
      <c r="R22" s="109">
        <f>'17'!$W24</f>
        <v>0</v>
      </c>
      <c r="S22" s="109">
        <f>'18'!$W24</f>
        <v>0</v>
      </c>
    </row>
    <row r="23" spans="1:19" s="20" customFormat="1" ht="39.9" customHeight="1" x14ac:dyDescent="0.35">
      <c r="A23" s="58" t="str">
        <f>'Dangers &amp; mesures de prévention'!A17</f>
        <v>Addictions</v>
      </c>
      <c r="B23" s="109">
        <f>'1'!$W25</f>
        <v>0</v>
      </c>
      <c r="C23" s="109">
        <f>'2'!$W25</f>
        <v>0</v>
      </c>
      <c r="D23" s="109">
        <f>'3'!$W25</f>
        <v>0</v>
      </c>
      <c r="E23" s="109">
        <f>'4'!$W25</f>
        <v>0</v>
      </c>
      <c r="F23" s="109">
        <f>'5'!$W25</f>
        <v>0</v>
      </c>
      <c r="G23" s="109">
        <f>'6'!$W25</f>
        <v>0</v>
      </c>
      <c r="H23" s="109">
        <f>'7'!$W25</f>
        <v>0</v>
      </c>
      <c r="I23" s="109">
        <f>'8'!$W25</f>
        <v>0</v>
      </c>
      <c r="J23" s="109">
        <f>'9'!$W25</f>
        <v>0</v>
      </c>
      <c r="K23" s="109">
        <f>'10'!$W25</f>
        <v>0</v>
      </c>
      <c r="L23" s="109">
        <f>'11'!$W25</f>
        <v>0</v>
      </c>
      <c r="M23" s="109">
        <f>'12'!$W25</f>
        <v>0</v>
      </c>
      <c r="N23" s="109">
        <f>'13'!$W25</f>
        <v>0</v>
      </c>
      <c r="O23" s="109">
        <f>'14'!$W25</f>
        <v>0</v>
      </c>
      <c r="P23" s="109">
        <f>'15'!$W25</f>
        <v>0</v>
      </c>
      <c r="Q23" s="109">
        <f>'16'!$W25</f>
        <v>0</v>
      </c>
      <c r="R23" s="109">
        <f>'17'!$W25</f>
        <v>0</v>
      </c>
      <c r="S23" s="109">
        <f>'18'!$W25</f>
        <v>0</v>
      </c>
    </row>
    <row r="24" spans="1:19" s="20" customFormat="1" ht="39.9" customHeight="1" x14ac:dyDescent="0.35">
      <c r="A24" s="58" t="str">
        <f>'Dangers &amp; mesures de prévention'!A18</f>
        <v>Incendie</v>
      </c>
      <c r="B24" s="109">
        <f>'1'!$W26</f>
        <v>0</v>
      </c>
      <c r="C24" s="109">
        <f>'2'!$W26</f>
        <v>0</v>
      </c>
      <c r="D24" s="109">
        <f>'3'!$W26</f>
        <v>0</v>
      </c>
      <c r="E24" s="109">
        <f>'4'!$W26</f>
        <v>0</v>
      </c>
      <c r="F24" s="109">
        <f>'5'!$W26</f>
        <v>0</v>
      </c>
      <c r="G24" s="109">
        <f>'6'!$W26</f>
        <v>0</v>
      </c>
      <c r="H24" s="109">
        <f>'7'!$W26</f>
        <v>0</v>
      </c>
      <c r="I24" s="109">
        <f>'8'!$W26</f>
        <v>0</v>
      </c>
      <c r="J24" s="109">
        <f>'9'!$W26</f>
        <v>0</v>
      </c>
      <c r="K24" s="109">
        <f>'10'!$W26</f>
        <v>0</v>
      </c>
      <c r="L24" s="109">
        <f>'11'!$W26</f>
        <v>0</v>
      </c>
      <c r="M24" s="109">
        <f>'12'!$W26</f>
        <v>0</v>
      </c>
      <c r="N24" s="109">
        <f>'13'!$W26</f>
        <v>0</v>
      </c>
      <c r="O24" s="109">
        <f>'14'!$W26</f>
        <v>0</v>
      </c>
      <c r="P24" s="109">
        <f>'15'!$W26</f>
        <v>0</v>
      </c>
      <c r="Q24" s="109">
        <f>'16'!$W26</f>
        <v>0</v>
      </c>
      <c r="R24" s="109">
        <f>'17'!$W26</f>
        <v>0</v>
      </c>
      <c r="S24" s="109">
        <f>'18'!$W26</f>
        <v>0</v>
      </c>
    </row>
    <row r="25" spans="1:19" s="20" customFormat="1" ht="39.9" customHeight="1" x14ac:dyDescent="0.35">
      <c r="A25" s="58" t="str">
        <f>'Dangers &amp; mesures de prévention'!A19</f>
        <v>Poussières de bois</v>
      </c>
      <c r="B25" s="109">
        <f>'1'!$W27</f>
        <v>0</v>
      </c>
      <c r="C25" s="109">
        <f>'2'!$W27</f>
        <v>0</v>
      </c>
      <c r="D25" s="109">
        <f>'3'!$W27</f>
        <v>0</v>
      </c>
      <c r="E25" s="109">
        <f>'4'!$W27</f>
        <v>0</v>
      </c>
      <c r="F25" s="109">
        <f>'5'!$W27</f>
        <v>0</v>
      </c>
      <c r="G25" s="109">
        <f>'6'!$W27</f>
        <v>0</v>
      </c>
      <c r="H25" s="109">
        <f>'7'!$W27</f>
        <v>0</v>
      </c>
      <c r="I25" s="109">
        <f>'8'!$W27</f>
        <v>0</v>
      </c>
      <c r="J25" s="109">
        <f>'9'!$W27</f>
        <v>0</v>
      </c>
      <c r="K25" s="109">
        <f>'10'!$W27</f>
        <v>0</v>
      </c>
      <c r="L25" s="109">
        <f>'11'!$W27</f>
        <v>0</v>
      </c>
      <c r="M25" s="109">
        <f>'12'!$W27</f>
        <v>0</v>
      </c>
      <c r="N25" s="109">
        <f>'13'!$W27</f>
        <v>0</v>
      </c>
      <c r="O25" s="109">
        <f>'14'!$W27</f>
        <v>0</v>
      </c>
      <c r="P25" s="109">
        <f>'15'!$W27</f>
        <v>0</v>
      </c>
      <c r="Q25" s="109">
        <f>'16'!$W27</f>
        <v>0</v>
      </c>
      <c r="R25" s="109">
        <f>'17'!$W27</f>
        <v>0</v>
      </c>
      <c r="S25" s="109">
        <f>'18'!$W27</f>
        <v>0</v>
      </c>
    </row>
    <row r="26" spans="1:19" s="20" customFormat="1" ht="39.9" customHeight="1" x14ac:dyDescent="0.35">
      <c r="A26" s="58" t="str">
        <f>'Dangers &amp; mesures de prévention'!A20</f>
        <v>Vibrations</v>
      </c>
      <c r="B26" s="109">
        <f>'1'!$W28</f>
        <v>0</v>
      </c>
      <c r="C26" s="109">
        <f>'2'!$W28</f>
        <v>0</v>
      </c>
      <c r="D26" s="109">
        <f>'3'!$W28</f>
        <v>0</v>
      </c>
      <c r="E26" s="109">
        <f>'4'!$W28</f>
        <v>0</v>
      </c>
      <c r="F26" s="109">
        <f>'5'!$W28</f>
        <v>0</v>
      </c>
      <c r="G26" s="109">
        <f>'6'!$W28</f>
        <v>0</v>
      </c>
      <c r="H26" s="109">
        <f>'7'!$W28</f>
        <v>0</v>
      </c>
      <c r="I26" s="109">
        <f>'8'!$W28</f>
        <v>0</v>
      </c>
      <c r="J26" s="109">
        <f>'9'!$W28</f>
        <v>0</v>
      </c>
      <c r="K26" s="109">
        <f>'10'!$W28</f>
        <v>0</v>
      </c>
      <c r="L26" s="109">
        <f>'11'!$W28</f>
        <v>0</v>
      </c>
      <c r="M26" s="109">
        <f>'12'!$W28</f>
        <v>0</v>
      </c>
      <c r="N26" s="109">
        <f>'13'!$W28</f>
        <v>0</v>
      </c>
      <c r="O26" s="109">
        <f>'14'!$W28</f>
        <v>0</v>
      </c>
      <c r="P26" s="109">
        <f>'15'!$W28</f>
        <v>0</v>
      </c>
      <c r="Q26" s="109">
        <f>'16'!$W28</f>
        <v>0</v>
      </c>
      <c r="R26" s="109">
        <f>'17'!$W28</f>
        <v>0</v>
      </c>
      <c r="S26" s="109">
        <f>'18'!$W28</f>
        <v>0</v>
      </c>
    </row>
    <row r="27" spans="1:19" s="20" customFormat="1" ht="39.9" customHeight="1" x14ac:dyDescent="0.35">
      <c r="A27" s="58" t="str">
        <f>'Dangers &amp; mesures de prévention'!A21</f>
        <v>Agression</v>
      </c>
      <c r="B27" s="109">
        <f>'1'!$W29</f>
        <v>0</v>
      </c>
      <c r="C27" s="109">
        <f>'2'!$W29</f>
        <v>0</v>
      </c>
      <c r="D27" s="109">
        <f>'3'!$W29</f>
        <v>0</v>
      </c>
      <c r="E27" s="109">
        <f>'4'!$W29</f>
        <v>0</v>
      </c>
      <c r="F27" s="109">
        <f>'5'!$W29</f>
        <v>0</v>
      </c>
      <c r="G27" s="109">
        <f>'6'!$W29</f>
        <v>0</v>
      </c>
      <c r="H27" s="109">
        <f>'7'!$W29</f>
        <v>0</v>
      </c>
      <c r="I27" s="109">
        <f>'8'!$W29</f>
        <v>0</v>
      </c>
      <c r="J27" s="109">
        <f>'9'!$W29</f>
        <v>0</v>
      </c>
      <c r="K27" s="109">
        <f>'10'!$W29</f>
        <v>0</v>
      </c>
      <c r="L27" s="109">
        <f>'11'!$W29</f>
        <v>0</v>
      </c>
      <c r="M27" s="109">
        <f>'12'!$W29</f>
        <v>0</v>
      </c>
      <c r="N27" s="109">
        <f>'13'!$W29</f>
        <v>0</v>
      </c>
      <c r="O27" s="109">
        <f>'14'!$W29</f>
        <v>0</v>
      </c>
      <c r="P27" s="109">
        <f>'15'!$W29</f>
        <v>0</v>
      </c>
      <c r="Q27" s="109">
        <f>'16'!$W29</f>
        <v>0</v>
      </c>
      <c r="R27" s="109">
        <f>'17'!$W29</f>
        <v>0</v>
      </c>
      <c r="S27" s="109">
        <f>'18'!$W29</f>
        <v>0</v>
      </c>
    </row>
    <row r="28" spans="1:19" s="13" customFormat="1" ht="39.9" customHeight="1" x14ac:dyDescent="0.35">
      <c r="A28" s="58" t="str">
        <f>'Dangers &amp; mesures de prévention'!A22</f>
        <v>Amiante</v>
      </c>
      <c r="B28" s="109">
        <f>'1'!$W30</f>
        <v>0</v>
      </c>
      <c r="C28" s="109">
        <f>'2'!$W30</f>
        <v>0</v>
      </c>
      <c r="D28" s="109">
        <f>'3'!$W30</f>
        <v>0</v>
      </c>
      <c r="E28" s="109">
        <f>'4'!$W30</f>
        <v>0</v>
      </c>
      <c r="F28" s="109">
        <f>'5'!$W30</f>
        <v>0</v>
      </c>
      <c r="G28" s="109">
        <f>'6'!$W30</f>
        <v>0</v>
      </c>
      <c r="H28" s="109">
        <f>'7'!$W30</f>
        <v>0</v>
      </c>
      <c r="I28" s="109">
        <f>'8'!$W30</f>
        <v>0</v>
      </c>
      <c r="J28" s="109">
        <f>'9'!$W30</f>
        <v>0</v>
      </c>
      <c r="K28" s="109">
        <f>'10'!$W30</f>
        <v>0</v>
      </c>
      <c r="L28" s="109">
        <f>'11'!$W30</f>
        <v>0</v>
      </c>
      <c r="M28" s="109">
        <f>'12'!$W30</f>
        <v>0</v>
      </c>
      <c r="N28" s="109">
        <f>'13'!$W30</f>
        <v>0</v>
      </c>
      <c r="O28" s="109">
        <f>'14'!$W30</f>
        <v>0</v>
      </c>
      <c r="P28" s="109">
        <f>'15'!$W30</f>
        <v>0</v>
      </c>
      <c r="Q28" s="109">
        <f>'16'!$W30</f>
        <v>0</v>
      </c>
      <c r="R28" s="109">
        <f>'17'!$W30</f>
        <v>0</v>
      </c>
      <c r="S28" s="109">
        <f>'18'!$W30</f>
        <v>0</v>
      </c>
    </row>
    <row r="29" spans="1:19" s="13" customFormat="1" ht="39.9" customHeight="1" x14ac:dyDescent="0.35">
      <c r="A29" s="58" t="str">
        <f>'Dangers &amp; mesures de prévention'!A23</f>
        <v>Plomb</v>
      </c>
      <c r="B29" s="109">
        <f>'1'!$W31</f>
        <v>0</v>
      </c>
      <c r="C29" s="109">
        <f>'2'!$W31</f>
        <v>0</v>
      </c>
      <c r="D29" s="109">
        <f>'3'!$W31</f>
        <v>0</v>
      </c>
      <c r="E29" s="109">
        <f>'4'!$W31</f>
        <v>0</v>
      </c>
      <c r="F29" s="109">
        <f>'5'!$W31</f>
        <v>0</v>
      </c>
      <c r="G29" s="109">
        <f>'6'!$W31</f>
        <v>0</v>
      </c>
      <c r="H29" s="109">
        <f>'7'!$W31</f>
        <v>0</v>
      </c>
      <c r="I29" s="109">
        <f>'8'!$W31</f>
        <v>0</v>
      </c>
      <c r="J29" s="109">
        <f>'9'!$W31</f>
        <v>0</v>
      </c>
      <c r="K29" s="109">
        <f>'10'!$W31</f>
        <v>0</v>
      </c>
      <c r="L29" s="109">
        <f>'11'!$W31</f>
        <v>0</v>
      </c>
      <c r="M29" s="109">
        <f>'12'!$W31</f>
        <v>0</v>
      </c>
      <c r="N29" s="109">
        <f>'13'!$V31</f>
        <v>0</v>
      </c>
      <c r="O29" s="109">
        <f>'14'!$W31</f>
        <v>0</v>
      </c>
      <c r="P29" s="109">
        <f>'15'!$W31</f>
        <v>0</v>
      </c>
      <c r="Q29" s="109">
        <f>'16'!$W31</f>
        <v>0</v>
      </c>
      <c r="R29" s="109">
        <f>'17'!$W31</f>
        <v>0</v>
      </c>
      <c r="S29" s="109">
        <f>'18'!$W31</f>
        <v>0</v>
      </c>
    </row>
    <row r="30" spans="1:19" x14ac:dyDescent="0.3">
      <c r="A30" s="6"/>
      <c r="C30" s="7"/>
      <c r="D30" s="7"/>
      <c r="E30" s="7"/>
      <c r="F30" s="7"/>
      <c r="G30" s="7"/>
      <c r="H30" s="7"/>
      <c r="I30" s="7"/>
      <c r="J30" s="7"/>
      <c r="K30" s="7"/>
      <c r="L30" s="7"/>
      <c r="M30" s="7"/>
      <c r="N30" s="7"/>
      <c r="O30" s="7"/>
      <c r="P30" s="7"/>
      <c r="Q30" s="7"/>
      <c r="R30" s="7"/>
      <c r="S30" s="7"/>
    </row>
    <row r="33" spans="16:16" x14ac:dyDescent="0.3">
      <c r="P33" s="7"/>
    </row>
  </sheetData>
  <sheetProtection formatRows="0" selectLockedCells="1"/>
  <mergeCells count="8">
    <mergeCell ref="O4:P4"/>
    <mergeCell ref="Q4:S4"/>
    <mergeCell ref="A1:S1"/>
    <mergeCell ref="A2:L2"/>
    <mergeCell ref="Q2:S2"/>
    <mergeCell ref="A3:J3"/>
    <mergeCell ref="O3:P3"/>
    <mergeCell ref="Q3:S3"/>
  </mergeCells>
  <conditionalFormatting sqref="A9:A29">
    <cfRule type="expression" dxfId="4" priority="1">
      <formula>"C7=0"</formula>
    </cfRule>
  </conditionalFormatting>
  <conditionalFormatting sqref="B9:S29">
    <cfRule type="cellIs" dxfId="3" priority="2" operator="equal">
      <formula>0</formula>
    </cfRule>
    <cfRule type="cellIs" dxfId="2" priority="3" operator="between">
      <formula>$Q$3</formula>
      <formula>$Q$4</formula>
    </cfRule>
    <cfRule type="cellIs" dxfId="1" priority="4" operator="lessThan">
      <formula>$Q$4</formula>
    </cfRule>
    <cfRule type="cellIs" dxfId="0" priority="5" operator="greaterThan">
      <formula>$Q$3</formula>
    </cfRule>
  </conditionalFormatting>
  <pageMargins left="0.23622047244094491" right="0.23622047244094491" top="0.74803149606299213" bottom="0.74803149606299213" header="0.31496062992125984" footer="0.31496062992125984"/>
  <pageSetup paperSize="9" scale="56" fitToHeight="0" orientation="landscape" verticalDpi="0" r:id="rId1"/>
  <headerFooter>
    <oddFooter>&amp;L&amp;"-,Gras"Document unique d'évaluation des risques professionnels&amp;"-,Normal"  - Synthèse Genre Femme&amp;CPage: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E9DEA-6041-426C-A2A8-CE02FD67335A}">
  <sheetPr codeName="Feuil24">
    <pageSetUpPr fitToPage="1"/>
  </sheetPr>
  <dimension ref="A1:B15"/>
  <sheetViews>
    <sheetView workbookViewId="0">
      <selection activeCell="M22" sqref="M22"/>
    </sheetView>
  </sheetViews>
  <sheetFormatPr baseColWidth="10" defaultRowHeight="14.5" x14ac:dyDescent="0.35"/>
  <cols>
    <col min="1" max="1" width="33.54296875" bestFit="1" customWidth="1"/>
    <col min="2" max="2" width="10.90625" style="1"/>
  </cols>
  <sheetData>
    <row r="1" spans="1:1" x14ac:dyDescent="0.35">
      <c r="A1" s="27"/>
    </row>
    <row r="2" spans="1:1" x14ac:dyDescent="0.35">
      <c r="A2" s="27" t="s">
        <v>41</v>
      </c>
    </row>
    <row r="3" spans="1:1" x14ac:dyDescent="0.35">
      <c r="A3" s="27" t="s">
        <v>42</v>
      </c>
    </row>
    <row r="4" spans="1:1" x14ac:dyDescent="0.35">
      <c r="A4" s="27" t="s">
        <v>50</v>
      </c>
    </row>
    <row r="5" spans="1:1" x14ac:dyDescent="0.35">
      <c r="A5" s="27"/>
    </row>
    <row r="8" spans="1:1" x14ac:dyDescent="0.35">
      <c r="A8" t="s">
        <v>54</v>
      </c>
    </row>
    <row r="9" spans="1:1" x14ac:dyDescent="0.35">
      <c r="A9" t="s">
        <v>55</v>
      </c>
    </row>
    <row r="12" spans="1:1" x14ac:dyDescent="0.35">
      <c r="A12">
        <v>1</v>
      </c>
    </row>
    <row r="13" spans="1:1" x14ac:dyDescent="0.35">
      <c r="A13">
        <v>4</v>
      </c>
    </row>
    <row r="14" spans="1:1" x14ac:dyDescent="0.35">
      <c r="A14">
        <v>7</v>
      </c>
    </row>
    <row r="15" spans="1:1" x14ac:dyDescent="0.35">
      <c r="A15">
        <v>10</v>
      </c>
    </row>
  </sheetData>
  <sheetProtection algorithmName="SHA-512" hashValue="dgIo/W7XATI6vvzSk+tbrSKF6UX8SHB7sXIsy11qBRhiLEaRMeMrLmP24SNuszJxQ5if5J3hy940ZqE/dh5BgA==" saltValue="1BEEYE7Qnh7p4ZraCnQ6kg==" spinCount="100000" sheet="1" objects="1" scenarios="1" selectLockedCells="1" selectUnlockedCells="1"/>
  <pageMargins left="0.27559055118110237" right="0.27559055118110237" top="0.98425196850393704" bottom="0.39370078740157483" header="0.31496062992125984" footer="0.19685039370078741"/>
  <pageSetup paperSize="9" orientation="portrait" verticalDpi="0" r:id="rId1"/>
  <headerFooter>
    <oddHeader>&amp;C&amp;"-,Gras"&amp;14Document Unique d'Evaluation des risques Profesionnels&amp;"-,Normal"&amp;11
&amp;"-,Gras"&amp;12&amp;KFF0000&amp;A</oddHeader>
    <oddFooter>&amp;L&amp;F&amp;CPage: &amp;P/&amp;N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25978-81A4-486A-9704-58DE20E02E95}">
  <sheetPr codeName="Feuil3">
    <tabColor rgb="FF8C497E"/>
    <pageSetUpPr fitToPage="1"/>
  </sheetPr>
  <dimension ref="A1:AM53"/>
  <sheetViews>
    <sheetView showGridLines="0" showRowColHeaders="0" showZeros="0" zoomScale="90" zoomScaleNormal="90" workbookViewId="0">
      <selection activeCell="B7" sqref="B7"/>
    </sheetView>
  </sheetViews>
  <sheetFormatPr baseColWidth="10" defaultColWidth="10.90625" defaultRowHeight="14" x14ac:dyDescent="0.3"/>
  <cols>
    <col min="1" max="1" width="23.54296875" style="4" customWidth="1"/>
    <col min="2" max="39" width="6.6328125" style="4" customWidth="1"/>
    <col min="40" max="40" width="15.08984375" style="4" customWidth="1"/>
    <col min="41" max="16384" width="10.90625" style="4"/>
  </cols>
  <sheetData>
    <row r="1" spans="1:39" ht="53.25" customHeight="1" x14ac:dyDescent="0.3">
      <c r="A1" s="138" t="s">
        <v>95</v>
      </c>
      <c r="B1" s="138"/>
      <c r="C1" s="138"/>
      <c r="D1" s="138"/>
      <c r="E1" s="138"/>
      <c r="F1" s="138"/>
      <c r="G1" s="138"/>
      <c r="H1" s="138"/>
      <c r="I1" s="138"/>
      <c r="J1" s="138"/>
      <c r="K1" s="138"/>
      <c r="L1" s="138"/>
      <c r="M1" s="138"/>
      <c r="N1" s="138"/>
      <c r="O1" s="138"/>
      <c r="P1" s="138"/>
      <c r="Q1" s="138"/>
      <c r="R1" s="138"/>
      <c r="S1" s="138"/>
      <c r="T1" s="138"/>
      <c r="U1" s="138"/>
      <c r="V1" s="138"/>
      <c r="W1" s="57"/>
      <c r="AB1" s="130" t="s">
        <v>97</v>
      </c>
      <c r="AC1" s="131"/>
      <c r="AD1" s="131"/>
      <c r="AE1" s="131"/>
      <c r="AF1" s="137"/>
      <c r="AG1" s="137"/>
      <c r="AH1" s="137"/>
      <c r="AI1" s="66"/>
    </row>
    <row r="2" spans="1:39" ht="17.5" x14ac:dyDescent="0.35">
      <c r="A2" s="26"/>
      <c r="B2" s="26"/>
      <c r="C2" s="26"/>
      <c r="D2" s="26"/>
      <c r="E2" s="26"/>
      <c r="F2" s="26"/>
      <c r="G2" s="26"/>
      <c r="H2" s="26"/>
      <c r="I2" s="26"/>
      <c r="J2" s="26"/>
      <c r="K2" s="26"/>
      <c r="L2" s="26"/>
      <c r="M2" s="26"/>
      <c r="N2" s="26"/>
      <c r="O2" s="26"/>
      <c r="P2" s="26"/>
      <c r="Q2" s="26"/>
      <c r="R2" s="26"/>
      <c r="S2" s="26"/>
    </row>
    <row r="3" spans="1:39" s="2" customFormat="1" ht="45.75" customHeight="1" thickBot="1" x14ac:dyDescent="0.4">
      <c r="A3" s="62" t="s">
        <v>130</v>
      </c>
      <c r="B3" s="130">
        <v>1</v>
      </c>
      <c r="C3" s="132"/>
      <c r="D3" s="130">
        <v>2</v>
      </c>
      <c r="E3" s="132"/>
      <c r="F3" s="130">
        <v>3</v>
      </c>
      <c r="G3" s="132"/>
      <c r="H3" s="130">
        <v>4</v>
      </c>
      <c r="I3" s="132"/>
      <c r="J3" s="130">
        <v>5</v>
      </c>
      <c r="K3" s="132"/>
      <c r="L3" s="130">
        <v>6</v>
      </c>
      <c r="M3" s="132"/>
      <c r="N3" s="130">
        <v>7</v>
      </c>
      <c r="O3" s="132"/>
      <c r="P3" s="130">
        <v>8</v>
      </c>
      <c r="Q3" s="132"/>
      <c r="R3" s="130">
        <v>9</v>
      </c>
      <c r="S3" s="132"/>
      <c r="T3" s="130">
        <v>10</v>
      </c>
      <c r="U3" s="132"/>
      <c r="V3" s="130">
        <v>11</v>
      </c>
      <c r="W3" s="132"/>
      <c r="X3" s="130">
        <v>12</v>
      </c>
      <c r="Y3" s="132"/>
      <c r="Z3" s="130">
        <v>13</v>
      </c>
      <c r="AA3" s="132"/>
      <c r="AB3" s="130">
        <v>14</v>
      </c>
      <c r="AC3" s="132"/>
      <c r="AD3" s="130">
        <v>15</v>
      </c>
      <c r="AE3" s="132"/>
      <c r="AF3" s="130">
        <v>16</v>
      </c>
      <c r="AG3" s="132"/>
      <c r="AH3" s="130">
        <v>17</v>
      </c>
      <c r="AI3" s="132"/>
      <c r="AJ3" s="130">
        <v>18</v>
      </c>
      <c r="AK3" s="132"/>
      <c r="AL3" s="64"/>
      <c r="AM3" s="64"/>
    </row>
    <row r="4" spans="1:39" ht="72" customHeight="1" thickTop="1" thickBot="1" x14ac:dyDescent="0.35">
      <c r="A4" s="62" t="s">
        <v>101</v>
      </c>
      <c r="B4" s="130">
        <f>'Unités de travail concernées'!B$11</f>
        <v>0</v>
      </c>
      <c r="C4" s="132"/>
      <c r="D4" s="130">
        <f>'Unités de travail concernées'!B12</f>
        <v>0</v>
      </c>
      <c r="E4" s="132"/>
      <c r="F4" s="130">
        <f>'Unités de travail concernées'!B13</f>
        <v>0</v>
      </c>
      <c r="G4" s="132"/>
      <c r="H4" s="130">
        <f>'Unités de travail concernées'!B14</f>
        <v>0</v>
      </c>
      <c r="I4" s="132"/>
      <c r="J4" s="130">
        <f>'Unités de travail concernées'!B15</f>
        <v>0</v>
      </c>
      <c r="K4" s="132"/>
      <c r="L4" s="130">
        <f>'Unités de travail concernées'!B16</f>
        <v>0</v>
      </c>
      <c r="M4" s="132"/>
      <c r="N4" s="130">
        <f>'Unités de travail concernées'!B17</f>
        <v>0</v>
      </c>
      <c r="O4" s="132"/>
      <c r="P4" s="130">
        <f>'Unités de travail concernées'!B18</f>
        <v>0</v>
      </c>
      <c r="Q4" s="132"/>
      <c r="R4" s="130">
        <f>'Unités de travail concernées'!B19</f>
        <v>0</v>
      </c>
      <c r="S4" s="132"/>
      <c r="T4" s="130">
        <f>'Unités de travail concernées'!B20</f>
        <v>0</v>
      </c>
      <c r="U4" s="132"/>
      <c r="V4" s="130">
        <f>'Unités de travail concernées'!B21</f>
        <v>0</v>
      </c>
      <c r="W4" s="132"/>
      <c r="X4" s="130">
        <f>'Unités de travail concernées'!B22</f>
        <v>0</v>
      </c>
      <c r="Y4" s="132"/>
      <c r="Z4" s="130">
        <f>'Unités de travail concernées'!B23</f>
        <v>0</v>
      </c>
      <c r="AA4" s="132"/>
      <c r="AB4" s="130">
        <f>'Unités de travail concernées'!B24</f>
        <v>0</v>
      </c>
      <c r="AC4" s="132"/>
      <c r="AD4" s="130">
        <f>'Unités de travail concernées'!B25</f>
        <v>0</v>
      </c>
      <c r="AE4" s="132"/>
      <c r="AF4" s="130">
        <f>'Unités de travail concernées'!B26</f>
        <v>0</v>
      </c>
      <c r="AG4" s="132"/>
      <c r="AH4" s="130">
        <f>'Unités de travail concernées'!B27</f>
        <v>0</v>
      </c>
      <c r="AI4" s="132"/>
      <c r="AJ4" s="130">
        <f>'Unités de travail concernées'!B28</f>
        <v>0</v>
      </c>
      <c r="AK4" s="131"/>
      <c r="AL4" s="135" t="s">
        <v>23</v>
      </c>
      <c r="AM4" s="136"/>
    </row>
    <row r="5" spans="1:39" ht="28.5" thickTop="1" x14ac:dyDescent="0.3">
      <c r="A5" s="62" t="s">
        <v>105</v>
      </c>
      <c r="B5" s="69" t="s">
        <v>103</v>
      </c>
      <c r="C5" s="63" t="s">
        <v>104</v>
      </c>
      <c r="D5" s="69" t="s">
        <v>103</v>
      </c>
      <c r="E5" s="63" t="s">
        <v>104</v>
      </c>
      <c r="F5" s="72" t="s">
        <v>103</v>
      </c>
      <c r="G5" s="63" t="s">
        <v>104</v>
      </c>
      <c r="H5" s="72" t="s">
        <v>103</v>
      </c>
      <c r="I5" s="63" t="s">
        <v>104</v>
      </c>
      <c r="J5" s="72" t="s">
        <v>103</v>
      </c>
      <c r="K5" s="63" t="s">
        <v>104</v>
      </c>
      <c r="L5" s="72" t="s">
        <v>103</v>
      </c>
      <c r="M5" s="63" t="s">
        <v>104</v>
      </c>
      <c r="N5" s="72" t="s">
        <v>103</v>
      </c>
      <c r="O5" s="63" t="s">
        <v>104</v>
      </c>
      <c r="P5" s="72" t="s">
        <v>103</v>
      </c>
      <c r="Q5" s="63" t="s">
        <v>104</v>
      </c>
      <c r="R5" s="72" t="s">
        <v>103</v>
      </c>
      <c r="S5" s="63" t="s">
        <v>104</v>
      </c>
      <c r="T5" s="72" t="s">
        <v>103</v>
      </c>
      <c r="U5" s="63" t="s">
        <v>104</v>
      </c>
      <c r="V5" s="72" t="s">
        <v>103</v>
      </c>
      <c r="W5" s="63" t="s">
        <v>104</v>
      </c>
      <c r="X5" s="72" t="s">
        <v>103</v>
      </c>
      <c r="Y5" s="63" t="s">
        <v>104</v>
      </c>
      <c r="Z5" s="72" t="s">
        <v>103</v>
      </c>
      <c r="AA5" s="63" t="s">
        <v>104</v>
      </c>
      <c r="AB5" s="72" t="s">
        <v>103</v>
      </c>
      <c r="AC5" s="63" t="s">
        <v>104</v>
      </c>
      <c r="AD5" s="72" t="s">
        <v>103</v>
      </c>
      <c r="AE5" s="63" t="s">
        <v>104</v>
      </c>
      <c r="AF5" s="72" t="s">
        <v>103</v>
      </c>
      <c r="AG5" s="63" t="s">
        <v>104</v>
      </c>
      <c r="AH5" s="72" t="s">
        <v>103</v>
      </c>
      <c r="AI5" s="63" t="s">
        <v>104</v>
      </c>
      <c r="AJ5" s="72" t="s">
        <v>103</v>
      </c>
      <c r="AK5" s="75" t="s">
        <v>104</v>
      </c>
      <c r="AL5" s="78" t="s">
        <v>103</v>
      </c>
      <c r="AM5" s="79" t="s">
        <v>104</v>
      </c>
    </row>
    <row r="6" spans="1:39" s="15" customFormat="1" ht="69" customHeight="1" x14ac:dyDescent="0.3">
      <c r="A6" s="62" t="s">
        <v>102</v>
      </c>
      <c r="B6" s="69">
        <f>+SUM(B$7:B$27)</f>
        <v>0</v>
      </c>
      <c r="C6" s="63">
        <f t="shared" ref="C6:AK6" si="0">+SUM(C$7:C$27)</f>
        <v>0</v>
      </c>
      <c r="D6" s="69">
        <f t="shared" si="0"/>
        <v>0</v>
      </c>
      <c r="E6" s="63">
        <f t="shared" si="0"/>
        <v>0</v>
      </c>
      <c r="F6" s="72">
        <f t="shared" si="0"/>
        <v>0</v>
      </c>
      <c r="G6" s="63">
        <f t="shared" si="0"/>
        <v>0</v>
      </c>
      <c r="H6" s="72">
        <f t="shared" si="0"/>
        <v>0</v>
      </c>
      <c r="I6" s="63">
        <f t="shared" si="0"/>
        <v>0</v>
      </c>
      <c r="J6" s="72">
        <f t="shared" si="0"/>
        <v>0</v>
      </c>
      <c r="K6" s="63">
        <f t="shared" si="0"/>
        <v>0</v>
      </c>
      <c r="L6" s="72">
        <f t="shared" si="0"/>
        <v>0</v>
      </c>
      <c r="M6" s="63">
        <f t="shared" si="0"/>
        <v>0</v>
      </c>
      <c r="N6" s="72">
        <f t="shared" si="0"/>
        <v>0</v>
      </c>
      <c r="O6" s="63">
        <f t="shared" si="0"/>
        <v>0</v>
      </c>
      <c r="P6" s="72">
        <f t="shared" si="0"/>
        <v>0</v>
      </c>
      <c r="Q6" s="63">
        <f t="shared" si="0"/>
        <v>0</v>
      </c>
      <c r="R6" s="72">
        <f t="shared" si="0"/>
        <v>0</v>
      </c>
      <c r="S6" s="63">
        <f t="shared" si="0"/>
        <v>0</v>
      </c>
      <c r="T6" s="72">
        <f t="shared" si="0"/>
        <v>0</v>
      </c>
      <c r="U6" s="63">
        <f t="shared" si="0"/>
        <v>0</v>
      </c>
      <c r="V6" s="72">
        <f t="shared" si="0"/>
        <v>0</v>
      </c>
      <c r="W6" s="63">
        <f t="shared" si="0"/>
        <v>0</v>
      </c>
      <c r="X6" s="72">
        <f t="shared" si="0"/>
        <v>0</v>
      </c>
      <c r="Y6" s="63">
        <f t="shared" si="0"/>
        <v>0</v>
      </c>
      <c r="Z6" s="72">
        <f t="shared" si="0"/>
        <v>0</v>
      </c>
      <c r="AA6" s="63">
        <f t="shared" si="0"/>
        <v>0</v>
      </c>
      <c r="AB6" s="72">
        <f t="shared" si="0"/>
        <v>0</v>
      </c>
      <c r="AC6" s="63">
        <f t="shared" si="0"/>
        <v>0</v>
      </c>
      <c r="AD6" s="72">
        <f t="shared" si="0"/>
        <v>0</v>
      </c>
      <c r="AE6" s="63">
        <f t="shared" si="0"/>
        <v>0</v>
      </c>
      <c r="AF6" s="72">
        <f t="shared" si="0"/>
        <v>0</v>
      </c>
      <c r="AG6" s="63">
        <f t="shared" si="0"/>
        <v>0</v>
      </c>
      <c r="AH6" s="72">
        <f t="shared" si="0"/>
        <v>0</v>
      </c>
      <c r="AI6" s="63">
        <f t="shared" si="0"/>
        <v>0</v>
      </c>
      <c r="AJ6" s="72">
        <f t="shared" si="0"/>
        <v>0</v>
      </c>
      <c r="AK6" s="75">
        <f t="shared" si="0"/>
        <v>0</v>
      </c>
      <c r="AL6" s="80">
        <f>+SUM(AL7:AL27)</f>
        <v>0</v>
      </c>
      <c r="AM6" s="75">
        <f>+SUM(AM7:AM27)</f>
        <v>0</v>
      </c>
    </row>
    <row r="7" spans="1:39" s="3" customFormat="1" ht="33.9" customHeight="1" x14ac:dyDescent="0.35">
      <c r="A7" s="65" t="s">
        <v>18</v>
      </c>
      <c r="B7" s="70"/>
      <c r="C7" s="67"/>
      <c r="D7" s="70"/>
      <c r="E7" s="67"/>
      <c r="F7" s="73"/>
      <c r="G7" s="67"/>
      <c r="H7" s="73"/>
      <c r="I7" s="67"/>
      <c r="J7" s="73"/>
      <c r="K7" s="67"/>
      <c r="L7" s="73"/>
      <c r="M7" s="67"/>
      <c r="N7" s="73"/>
      <c r="O7" s="67"/>
      <c r="P7" s="73"/>
      <c r="Q7" s="67"/>
      <c r="R7" s="73"/>
      <c r="S7" s="67"/>
      <c r="T7" s="73"/>
      <c r="U7" s="67"/>
      <c r="V7" s="73"/>
      <c r="W7" s="67"/>
      <c r="X7" s="73"/>
      <c r="Y7" s="67"/>
      <c r="Z7" s="73"/>
      <c r="AA7" s="67"/>
      <c r="AB7" s="73"/>
      <c r="AC7" s="67"/>
      <c r="AD7" s="73"/>
      <c r="AE7" s="67"/>
      <c r="AF7" s="73"/>
      <c r="AG7" s="67"/>
      <c r="AH7" s="73"/>
      <c r="AI7" s="67"/>
      <c r="AJ7" s="73"/>
      <c r="AK7" s="76"/>
      <c r="AL7" s="116">
        <f>SUM(B7,D7,F7,H7,J7,L7,N7,P7,R7,T7,V7,X7,Z7,AB7,AD7,AF7,AH7,AJ7)</f>
        <v>0</v>
      </c>
      <c r="AM7" s="117">
        <f>SUM(C7,E7,G7,I7,K7,M7,O7,Q7,S7,U7,W7,Y7,AA7,AC7,AE7,AG7,AI7,AK7)</f>
        <v>0</v>
      </c>
    </row>
    <row r="8" spans="1:39" s="3" customFormat="1" ht="33.9" customHeight="1" x14ac:dyDescent="0.35">
      <c r="A8" s="65" t="s">
        <v>5</v>
      </c>
      <c r="B8" s="71"/>
      <c r="C8" s="68"/>
      <c r="D8" s="71"/>
      <c r="E8" s="68"/>
      <c r="F8" s="74"/>
      <c r="G8" s="68"/>
      <c r="H8" s="74"/>
      <c r="I8" s="68"/>
      <c r="J8" s="74"/>
      <c r="K8" s="68"/>
      <c r="L8" s="74"/>
      <c r="M8" s="68"/>
      <c r="N8" s="74"/>
      <c r="O8" s="68"/>
      <c r="P8" s="74"/>
      <c r="Q8" s="68"/>
      <c r="R8" s="74"/>
      <c r="S8" s="68"/>
      <c r="T8" s="74"/>
      <c r="U8" s="68"/>
      <c r="V8" s="74"/>
      <c r="W8" s="68"/>
      <c r="X8" s="74"/>
      <c r="Y8" s="68"/>
      <c r="Z8" s="74"/>
      <c r="AA8" s="68"/>
      <c r="AB8" s="74"/>
      <c r="AC8" s="68"/>
      <c r="AD8" s="74"/>
      <c r="AE8" s="68"/>
      <c r="AF8" s="74"/>
      <c r="AG8" s="68"/>
      <c r="AH8" s="74"/>
      <c r="AI8" s="68"/>
      <c r="AJ8" s="74"/>
      <c r="AK8" s="77"/>
      <c r="AL8" s="116">
        <f t="shared" ref="AL8:AL27" si="1">SUM(B8,D8,F8,H8,J8,L8,N8,P8,R8,T8,V8,X8,Z8,AB8,AD8,AF8,AH8,AJ8)</f>
        <v>0</v>
      </c>
      <c r="AM8" s="117">
        <f t="shared" ref="AM8:AM27" si="2">SUM(C8,E8,G8,I8,K8,M8,O8,Q8,S8,U8,W8,Y8,AA8,AC8,AE8,AG8,AI8,AK8)</f>
        <v>0</v>
      </c>
    </row>
    <row r="9" spans="1:39" s="3" customFormat="1" ht="68.25" customHeight="1" x14ac:dyDescent="0.35">
      <c r="A9" s="65" t="s">
        <v>98</v>
      </c>
      <c r="B9" s="71"/>
      <c r="C9" s="68"/>
      <c r="D9" s="71"/>
      <c r="E9" s="68"/>
      <c r="F9" s="74"/>
      <c r="G9" s="68"/>
      <c r="H9" s="74"/>
      <c r="I9" s="68"/>
      <c r="J9" s="74"/>
      <c r="K9" s="68"/>
      <c r="L9" s="74"/>
      <c r="M9" s="68"/>
      <c r="N9" s="74"/>
      <c r="O9" s="68"/>
      <c r="P9" s="74"/>
      <c r="Q9" s="68"/>
      <c r="R9" s="74"/>
      <c r="S9" s="68"/>
      <c r="T9" s="74"/>
      <c r="U9" s="68"/>
      <c r="V9" s="74"/>
      <c r="W9" s="68"/>
      <c r="X9" s="74"/>
      <c r="Y9" s="68"/>
      <c r="Z9" s="74"/>
      <c r="AA9" s="68"/>
      <c r="AB9" s="74"/>
      <c r="AC9" s="68"/>
      <c r="AD9" s="74"/>
      <c r="AE9" s="68"/>
      <c r="AF9" s="74"/>
      <c r="AG9" s="68"/>
      <c r="AH9" s="74"/>
      <c r="AI9" s="68"/>
      <c r="AJ9" s="74"/>
      <c r="AK9" s="77"/>
      <c r="AL9" s="116">
        <f t="shared" si="1"/>
        <v>0</v>
      </c>
      <c r="AM9" s="117">
        <f t="shared" si="2"/>
        <v>0</v>
      </c>
    </row>
    <row r="10" spans="1:39" s="3" customFormat="1" ht="33.9" customHeight="1" x14ac:dyDescent="0.35">
      <c r="A10" s="65" t="s">
        <v>9</v>
      </c>
      <c r="B10" s="71"/>
      <c r="C10" s="68"/>
      <c r="D10" s="71"/>
      <c r="E10" s="68"/>
      <c r="F10" s="74"/>
      <c r="G10" s="68"/>
      <c r="H10" s="74"/>
      <c r="I10" s="68"/>
      <c r="J10" s="74"/>
      <c r="K10" s="68"/>
      <c r="L10" s="74"/>
      <c r="M10" s="68"/>
      <c r="N10" s="74"/>
      <c r="O10" s="68"/>
      <c r="P10" s="74"/>
      <c r="Q10" s="68"/>
      <c r="R10" s="74"/>
      <c r="S10" s="68"/>
      <c r="T10" s="74"/>
      <c r="U10" s="68"/>
      <c r="V10" s="74"/>
      <c r="W10" s="68"/>
      <c r="X10" s="74"/>
      <c r="Y10" s="68"/>
      <c r="Z10" s="74"/>
      <c r="AA10" s="68"/>
      <c r="AB10" s="74"/>
      <c r="AC10" s="68"/>
      <c r="AD10" s="74"/>
      <c r="AE10" s="68"/>
      <c r="AF10" s="74"/>
      <c r="AG10" s="68"/>
      <c r="AH10" s="74"/>
      <c r="AI10" s="68"/>
      <c r="AJ10" s="74"/>
      <c r="AK10" s="77"/>
      <c r="AL10" s="116">
        <f t="shared" si="1"/>
        <v>0</v>
      </c>
      <c r="AM10" s="117">
        <f t="shared" si="2"/>
        <v>0</v>
      </c>
    </row>
    <row r="11" spans="1:39" s="3" customFormat="1" ht="33.9" customHeight="1" x14ac:dyDescent="0.35">
      <c r="A11" s="65" t="s">
        <v>6</v>
      </c>
      <c r="B11" s="71"/>
      <c r="C11" s="68"/>
      <c r="D11" s="71"/>
      <c r="E11" s="68"/>
      <c r="F11" s="74"/>
      <c r="G11" s="68"/>
      <c r="H11" s="74"/>
      <c r="I11" s="68"/>
      <c r="J11" s="74"/>
      <c r="K11" s="68"/>
      <c r="L11" s="74"/>
      <c r="M11" s="68"/>
      <c r="N11" s="74"/>
      <c r="O11" s="68"/>
      <c r="P11" s="74"/>
      <c r="Q11" s="68"/>
      <c r="R11" s="74"/>
      <c r="S11" s="68"/>
      <c r="T11" s="74"/>
      <c r="U11" s="68"/>
      <c r="V11" s="74"/>
      <c r="W11" s="68"/>
      <c r="X11" s="74"/>
      <c r="Y11" s="68"/>
      <c r="Z11" s="74"/>
      <c r="AA11" s="68"/>
      <c r="AB11" s="74"/>
      <c r="AC11" s="68"/>
      <c r="AD11" s="74"/>
      <c r="AE11" s="68"/>
      <c r="AF11" s="74"/>
      <c r="AG11" s="68"/>
      <c r="AH11" s="74"/>
      <c r="AI11" s="68"/>
      <c r="AJ11" s="74"/>
      <c r="AK11" s="77"/>
      <c r="AL11" s="116">
        <f t="shared" si="1"/>
        <v>0</v>
      </c>
      <c r="AM11" s="117">
        <f t="shared" si="2"/>
        <v>0</v>
      </c>
    </row>
    <row r="12" spans="1:39" s="3" customFormat="1" ht="33.9" customHeight="1" x14ac:dyDescent="0.35">
      <c r="A12" s="65" t="s">
        <v>7</v>
      </c>
      <c r="B12" s="71"/>
      <c r="C12" s="68"/>
      <c r="D12" s="71"/>
      <c r="E12" s="68"/>
      <c r="F12" s="74"/>
      <c r="G12" s="68"/>
      <c r="H12" s="74"/>
      <c r="I12" s="68"/>
      <c r="J12" s="74"/>
      <c r="K12" s="68"/>
      <c r="L12" s="74"/>
      <c r="M12" s="68"/>
      <c r="N12" s="74"/>
      <c r="O12" s="68"/>
      <c r="P12" s="74"/>
      <c r="Q12" s="68"/>
      <c r="R12" s="74"/>
      <c r="S12" s="68"/>
      <c r="T12" s="74"/>
      <c r="U12" s="68"/>
      <c r="V12" s="74"/>
      <c r="W12" s="68"/>
      <c r="X12" s="74"/>
      <c r="Y12" s="68"/>
      <c r="Z12" s="74"/>
      <c r="AA12" s="68"/>
      <c r="AB12" s="74"/>
      <c r="AC12" s="68"/>
      <c r="AD12" s="74"/>
      <c r="AE12" s="68"/>
      <c r="AF12" s="74"/>
      <c r="AG12" s="68"/>
      <c r="AH12" s="74"/>
      <c r="AI12" s="68"/>
      <c r="AJ12" s="74"/>
      <c r="AK12" s="77"/>
      <c r="AL12" s="116">
        <f t="shared" si="1"/>
        <v>0</v>
      </c>
      <c r="AM12" s="117">
        <f t="shared" si="2"/>
        <v>0</v>
      </c>
    </row>
    <row r="13" spans="1:39" s="3" customFormat="1" ht="33.9" customHeight="1" x14ac:dyDescent="0.35">
      <c r="A13" s="65" t="s">
        <v>19</v>
      </c>
      <c r="B13" s="71"/>
      <c r="C13" s="68"/>
      <c r="D13" s="71"/>
      <c r="E13" s="68"/>
      <c r="F13" s="74"/>
      <c r="G13" s="68"/>
      <c r="H13" s="74"/>
      <c r="I13" s="68"/>
      <c r="J13" s="74"/>
      <c r="K13" s="68"/>
      <c r="L13" s="74"/>
      <c r="M13" s="68"/>
      <c r="N13" s="74"/>
      <c r="O13" s="68"/>
      <c r="P13" s="74"/>
      <c r="Q13" s="68"/>
      <c r="R13" s="74"/>
      <c r="S13" s="68"/>
      <c r="T13" s="74"/>
      <c r="U13" s="68"/>
      <c r="V13" s="74"/>
      <c r="W13" s="68"/>
      <c r="X13" s="74"/>
      <c r="Y13" s="68"/>
      <c r="Z13" s="74"/>
      <c r="AA13" s="68"/>
      <c r="AB13" s="74"/>
      <c r="AC13" s="68"/>
      <c r="AD13" s="74"/>
      <c r="AE13" s="68"/>
      <c r="AF13" s="74"/>
      <c r="AG13" s="68"/>
      <c r="AH13" s="74"/>
      <c r="AI13" s="68"/>
      <c r="AJ13" s="74"/>
      <c r="AK13" s="77"/>
      <c r="AL13" s="116">
        <f t="shared" si="1"/>
        <v>0</v>
      </c>
      <c r="AM13" s="117">
        <f t="shared" si="2"/>
        <v>0</v>
      </c>
    </row>
    <row r="14" spans="1:39" s="3" customFormat="1" ht="33.9" customHeight="1" x14ac:dyDescent="0.35">
      <c r="A14" s="65" t="s">
        <v>8</v>
      </c>
      <c r="B14" s="71"/>
      <c r="C14" s="68"/>
      <c r="D14" s="71"/>
      <c r="E14" s="68"/>
      <c r="F14" s="74"/>
      <c r="G14" s="68"/>
      <c r="H14" s="74"/>
      <c r="I14" s="68"/>
      <c r="J14" s="74"/>
      <c r="K14" s="68"/>
      <c r="L14" s="74"/>
      <c r="M14" s="68"/>
      <c r="N14" s="74"/>
      <c r="O14" s="68"/>
      <c r="P14" s="74"/>
      <c r="Q14" s="68"/>
      <c r="R14" s="74"/>
      <c r="S14" s="68"/>
      <c r="T14" s="74"/>
      <c r="U14" s="68"/>
      <c r="V14" s="74"/>
      <c r="W14" s="68"/>
      <c r="X14" s="74"/>
      <c r="Y14" s="68"/>
      <c r="Z14" s="74"/>
      <c r="AA14" s="68"/>
      <c r="AB14" s="74"/>
      <c r="AC14" s="68"/>
      <c r="AD14" s="74"/>
      <c r="AE14" s="68"/>
      <c r="AF14" s="74"/>
      <c r="AG14" s="68"/>
      <c r="AH14" s="74"/>
      <c r="AI14" s="68"/>
      <c r="AJ14" s="74"/>
      <c r="AK14" s="77"/>
      <c r="AL14" s="116">
        <f t="shared" si="1"/>
        <v>0</v>
      </c>
      <c r="AM14" s="117">
        <f t="shared" si="2"/>
        <v>0</v>
      </c>
    </row>
    <row r="15" spans="1:39" s="3" customFormat="1" ht="33.9" customHeight="1" x14ac:dyDescent="0.35">
      <c r="A15" s="65" t="s">
        <v>10</v>
      </c>
      <c r="B15" s="71"/>
      <c r="C15" s="68"/>
      <c r="D15" s="71"/>
      <c r="E15" s="68"/>
      <c r="F15" s="74"/>
      <c r="G15" s="68"/>
      <c r="H15" s="74"/>
      <c r="I15" s="68"/>
      <c r="J15" s="74"/>
      <c r="K15" s="68"/>
      <c r="L15" s="74"/>
      <c r="M15" s="68"/>
      <c r="N15" s="74"/>
      <c r="O15" s="68"/>
      <c r="P15" s="74"/>
      <c r="Q15" s="68"/>
      <c r="R15" s="74"/>
      <c r="S15" s="68"/>
      <c r="T15" s="74"/>
      <c r="U15" s="68"/>
      <c r="V15" s="74"/>
      <c r="W15" s="68"/>
      <c r="X15" s="74"/>
      <c r="Y15" s="68"/>
      <c r="Z15" s="74"/>
      <c r="AA15" s="68"/>
      <c r="AB15" s="74"/>
      <c r="AC15" s="68"/>
      <c r="AD15" s="74"/>
      <c r="AE15" s="68"/>
      <c r="AF15" s="74"/>
      <c r="AG15" s="68"/>
      <c r="AH15" s="74"/>
      <c r="AI15" s="68"/>
      <c r="AJ15" s="74"/>
      <c r="AK15" s="77"/>
      <c r="AL15" s="116">
        <f t="shared" si="1"/>
        <v>0</v>
      </c>
      <c r="AM15" s="117">
        <f t="shared" si="2"/>
        <v>0</v>
      </c>
    </row>
    <row r="16" spans="1:39" s="3" customFormat="1" ht="33.9" customHeight="1" x14ac:dyDescent="0.35">
      <c r="A16" s="65" t="s">
        <v>31</v>
      </c>
      <c r="B16" s="71"/>
      <c r="C16" s="68"/>
      <c r="D16" s="71"/>
      <c r="E16" s="68"/>
      <c r="F16" s="74"/>
      <c r="G16" s="68"/>
      <c r="H16" s="74"/>
      <c r="I16" s="68"/>
      <c r="J16" s="74"/>
      <c r="K16" s="68"/>
      <c r="L16" s="74"/>
      <c r="M16" s="68"/>
      <c r="N16" s="74"/>
      <c r="O16" s="68"/>
      <c r="P16" s="74"/>
      <c r="Q16" s="68"/>
      <c r="R16" s="74"/>
      <c r="S16" s="68"/>
      <c r="T16" s="74"/>
      <c r="U16" s="68"/>
      <c r="V16" s="74"/>
      <c r="W16" s="68"/>
      <c r="X16" s="74"/>
      <c r="Y16" s="68"/>
      <c r="Z16" s="74"/>
      <c r="AA16" s="68"/>
      <c r="AB16" s="74"/>
      <c r="AC16" s="68"/>
      <c r="AD16" s="74"/>
      <c r="AE16" s="68"/>
      <c r="AF16" s="74"/>
      <c r="AG16" s="68"/>
      <c r="AH16" s="74"/>
      <c r="AI16" s="68"/>
      <c r="AJ16" s="74"/>
      <c r="AK16" s="77"/>
      <c r="AL16" s="116">
        <f t="shared" si="1"/>
        <v>0</v>
      </c>
      <c r="AM16" s="117">
        <f t="shared" si="2"/>
        <v>0</v>
      </c>
    </row>
    <row r="17" spans="1:39" s="3" customFormat="1" ht="33.9" customHeight="1" x14ac:dyDescent="0.35">
      <c r="A17" s="65" t="s">
        <v>14</v>
      </c>
      <c r="B17" s="71"/>
      <c r="C17" s="68"/>
      <c r="D17" s="71"/>
      <c r="E17" s="68"/>
      <c r="F17" s="74"/>
      <c r="G17" s="68"/>
      <c r="H17" s="74"/>
      <c r="I17" s="68"/>
      <c r="J17" s="74"/>
      <c r="K17" s="68"/>
      <c r="L17" s="74"/>
      <c r="M17" s="68"/>
      <c r="N17" s="74"/>
      <c r="O17" s="68"/>
      <c r="P17" s="74"/>
      <c r="Q17" s="68"/>
      <c r="R17" s="74"/>
      <c r="S17" s="68"/>
      <c r="T17" s="74"/>
      <c r="U17" s="68"/>
      <c r="V17" s="74"/>
      <c r="W17" s="68"/>
      <c r="X17" s="74"/>
      <c r="Y17" s="68"/>
      <c r="Z17" s="74"/>
      <c r="AA17" s="68"/>
      <c r="AB17" s="74"/>
      <c r="AC17" s="68"/>
      <c r="AD17" s="74"/>
      <c r="AE17" s="68"/>
      <c r="AF17" s="74"/>
      <c r="AG17" s="68"/>
      <c r="AH17" s="74"/>
      <c r="AI17" s="68"/>
      <c r="AJ17" s="74"/>
      <c r="AK17" s="77"/>
      <c r="AL17" s="116">
        <f t="shared" si="1"/>
        <v>0</v>
      </c>
      <c r="AM17" s="117">
        <f t="shared" si="2"/>
        <v>0</v>
      </c>
    </row>
    <row r="18" spans="1:39" s="3" customFormat="1" ht="33.9" customHeight="1" x14ac:dyDescent="0.35">
      <c r="A18" s="65" t="s">
        <v>15</v>
      </c>
      <c r="B18" s="71"/>
      <c r="C18" s="68"/>
      <c r="D18" s="71"/>
      <c r="E18" s="68"/>
      <c r="F18" s="74"/>
      <c r="G18" s="68"/>
      <c r="H18" s="74"/>
      <c r="I18" s="68"/>
      <c r="J18" s="74"/>
      <c r="K18" s="68"/>
      <c r="L18" s="74"/>
      <c r="M18" s="68"/>
      <c r="N18" s="74"/>
      <c r="O18" s="68"/>
      <c r="P18" s="74"/>
      <c r="Q18" s="68"/>
      <c r="R18" s="74"/>
      <c r="S18" s="68"/>
      <c r="T18" s="74"/>
      <c r="U18" s="68"/>
      <c r="V18" s="74"/>
      <c r="W18" s="68"/>
      <c r="X18" s="74"/>
      <c r="Y18" s="68"/>
      <c r="Z18" s="74"/>
      <c r="AA18" s="68"/>
      <c r="AB18" s="74"/>
      <c r="AC18" s="68"/>
      <c r="AD18" s="74"/>
      <c r="AE18" s="68"/>
      <c r="AF18" s="74"/>
      <c r="AG18" s="68"/>
      <c r="AH18" s="74"/>
      <c r="AI18" s="68"/>
      <c r="AJ18" s="74"/>
      <c r="AK18" s="77"/>
      <c r="AL18" s="116">
        <f t="shared" si="1"/>
        <v>0</v>
      </c>
      <c r="AM18" s="117">
        <f t="shared" si="2"/>
        <v>0</v>
      </c>
    </row>
    <row r="19" spans="1:39" s="3" customFormat="1" ht="33.9" customHeight="1" x14ac:dyDescent="0.35">
      <c r="A19" s="65" t="s">
        <v>12</v>
      </c>
      <c r="B19" s="71"/>
      <c r="C19" s="68"/>
      <c r="D19" s="71"/>
      <c r="E19" s="68"/>
      <c r="F19" s="74"/>
      <c r="G19" s="68"/>
      <c r="H19" s="74"/>
      <c r="I19" s="68"/>
      <c r="J19" s="74"/>
      <c r="K19" s="68"/>
      <c r="L19" s="74"/>
      <c r="M19" s="68"/>
      <c r="N19" s="74"/>
      <c r="O19" s="68"/>
      <c r="P19" s="74"/>
      <c r="Q19" s="68"/>
      <c r="R19" s="74"/>
      <c r="S19" s="68"/>
      <c r="T19" s="74"/>
      <c r="U19" s="68"/>
      <c r="V19" s="74"/>
      <c r="W19" s="68"/>
      <c r="X19" s="74"/>
      <c r="Y19" s="68"/>
      <c r="Z19" s="74"/>
      <c r="AA19" s="68"/>
      <c r="AB19" s="74"/>
      <c r="AC19" s="68"/>
      <c r="AD19" s="74"/>
      <c r="AE19" s="68"/>
      <c r="AF19" s="74"/>
      <c r="AG19" s="68"/>
      <c r="AH19" s="74"/>
      <c r="AI19" s="68"/>
      <c r="AJ19" s="74"/>
      <c r="AK19" s="77"/>
      <c r="AL19" s="116">
        <f t="shared" si="1"/>
        <v>0</v>
      </c>
      <c r="AM19" s="117">
        <f t="shared" si="2"/>
        <v>0</v>
      </c>
    </row>
    <row r="20" spans="1:39" s="3" customFormat="1" ht="33.9" customHeight="1" x14ac:dyDescent="0.35">
      <c r="A20" s="65" t="s">
        <v>30</v>
      </c>
      <c r="B20" s="71"/>
      <c r="C20" s="68"/>
      <c r="D20" s="71"/>
      <c r="E20" s="68"/>
      <c r="F20" s="74"/>
      <c r="G20" s="68"/>
      <c r="H20" s="74"/>
      <c r="I20" s="68"/>
      <c r="J20" s="74"/>
      <c r="K20" s="68"/>
      <c r="L20" s="74"/>
      <c r="M20" s="68"/>
      <c r="N20" s="74"/>
      <c r="O20" s="68"/>
      <c r="P20" s="74"/>
      <c r="Q20" s="68"/>
      <c r="R20" s="74"/>
      <c r="S20" s="68"/>
      <c r="T20" s="74"/>
      <c r="U20" s="68"/>
      <c r="V20" s="74"/>
      <c r="W20" s="68"/>
      <c r="X20" s="74"/>
      <c r="Y20" s="68"/>
      <c r="Z20" s="74"/>
      <c r="AA20" s="68"/>
      <c r="AB20" s="74"/>
      <c r="AC20" s="68"/>
      <c r="AD20" s="74"/>
      <c r="AE20" s="68"/>
      <c r="AF20" s="74"/>
      <c r="AG20" s="68"/>
      <c r="AH20" s="74"/>
      <c r="AI20" s="68"/>
      <c r="AJ20" s="74"/>
      <c r="AK20" s="77"/>
      <c r="AL20" s="116">
        <f t="shared" si="1"/>
        <v>0</v>
      </c>
      <c r="AM20" s="117">
        <f t="shared" si="2"/>
        <v>0</v>
      </c>
    </row>
    <row r="21" spans="1:39" s="3" customFormat="1" ht="33.9" customHeight="1" x14ac:dyDescent="0.35">
      <c r="A21" s="65" t="s">
        <v>20</v>
      </c>
      <c r="B21" s="71"/>
      <c r="C21" s="68"/>
      <c r="D21" s="71"/>
      <c r="E21" s="68"/>
      <c r="F21" s="74"/>
      <c r="G21" s="68"/>
      <c r="H21" s="74"/>
      <c r="I21" s="68"/>
      <c r="J21" s="74"/>
      <c r="K21" s="68"/>
      <c r="L21" s="74"/>
      <c r="M21" s="68"/>
      <c r="N21" s="74"/>
      <c r="O21" s="68"/>
      <c r="P21" s="74"/>
      <c r="Q21" s="68"/>
      <c r="R21" s="74"/>
      <c r="S21" s="68"/>
      <c r="T21" s="74"/>
      <c r="U21" s="68"/>
      <c r="V21" s="74"/>
      <c r="W21" s="68"/>
      <c r="X21" s="74"/>
      <c r="Y21" s="68"/>
      <c r="Z21" s="74"/>
      <c r="AA21" s="68"/>
      <c r="AB21" s="74"/>
      <c r="AC21" s="68"/>
      <c r="AD21" s="74"/>
      <c r="AE21" s="68"/>
      <c r="AF21" s="74"/>
      <c r="AG21" s="68"/>
      <c r="AH21" s="74"/>
      <c r="AI21" s="68"/>
      <c r="AJ21" s="74"/>
      <c r="AK21" s="77"/>
      <c r="AL21" s="116">
        <f t="shared" si="1"/>
        <v>0</v>
      </c>
      <c r="AM21" s="117">
        <f t="shared" si="2"/>
        <v>0</v>
      </c>
    </row>
    <row r="22" spans="1:39" s="3" customFormat="1" ht="33.9" customHeight="1" x14ac:dyDescent="0.35">
      <c r="A22" s="65" t="s">
        <v>16</v>
      </c>
      <c r="B22" s="71"/>
      <c r="C22" s="68"/>
      <c r="D22" s="71"/>
      <c r="E22" s="68"/>
      <c r="F22" s="74"/>
      <c r="G22" s="68"/>
      <c r="H22" s="74"/>
      <c r="I22" s="68"/>
      <c r="J22" s="74"/>
      <c r="K22" s="68"/>
      <c r="L22" s="74"/>
      <c r="M22" s="68"/>
      <c r="N22" s="74"/>
      <c r="O22" s="68"/>
      <c r="P22" s="74"/>
      <c r="Q22" s="68"/>
      <c r="R22" s="74"/>
      <c r="S22" s="68"/>
      <c r="T22" s="74"/>
      <c r="U22" s="68"/>
      <c r="V22" s="74"/>
      <c r="W22" s="68"/>
      <c r="X22" s="74"/>
      <c r="Y22" s="68"/>
      <c r="Z22" s="74"/>
      <c r="AA22" s="68"/>
      <c r="AB22" s="74"/>
      <c r="AC22" s="68"/>
      <c r="AD22" s="74"/>
      <c r="AE22" s="68"/>
      <c r="AF22" s="74"/>
      <c r="AG22" s="68"/>
      <c r="AH22" s="74"/>
      <c r="AI22" s="68"/>
      <c r="AJ22" s="74"/>
      <c r="AK22" s="77"/>
      <c r="AL22" s="116">
        <f t="shared" si="1"/>
        <v>0</v>
      </c>
      <c r="AM22" s="117">
        <f t="shared" si="2"/>
        <v>0</v>
      </c>
    </row>
    <row r="23" spans="1:39" s="3" customFormat="1" ht="33.9" customHeight="1" x14ac:dyDescent="0.35">
      <c r="A23" s="65" t="s">
        <v>17</v>
      </c>
      <c r="B23" s="71"/>
      <c r="C23" s="68"/>
      <c r="D23" s="71"/>
      <c r="E23" s="68"/>
      <c r="F23" s="74"/>
      <c r="G23" s="68"/>
      <c r="H23" s="74"/>
      <c r="I23" s="68"/>
      <c r="J23" s="74"/>
      <c r="K23" s="68"/>
      <c r="L23" s="74"/>
      <c r="M23" s="68"/>
      <c r="N23" s="74"/>
      <c r="O23" s="68"/>
      <c r="P23" s="74"/>
      <c r="Q23" s="68"/>
      <c r="R23" s="74"/>
      <c r="S23" s="68"/>
      <c r="T23" s="74"/>
      <c r="U23" s="68"/>
      <c r="V23" s="74"/>
      <c r="W23" s="68"/>
      <c r="X23" s="74"/>
      <c r="Y23" s="68"/>
      <c r="Z23" s="74"/>
      <c r="AA23" s="68"/>
      <c r="AB23" s="74"/>
      <c r="AC23" s="68"/>
      <c r="AD23" s="74"/>
      <c r="AE23" s="68"/>
      <c r="AF23" s="74"/>
      <c r="AG23" s="68"/>
      <c r="AH23" s="74"/>
      <c r="AI23" s="68"/>
      <c r="AJ23" s="74"/>
      <c r="AK23" s="77"/>
      <c r="AL23" s="116">
        <f t="shared" si="1"/>
        <v>0</v>
      </c>
      <c r="AM23" s="117">
        <f t="shared" si="2"/>
        <v>0</v>
      </c>
    </row>
    <row r="24" spans="1:39" s="3" customFormat="1" ht="33.9" customHeight="1" x14ac:dyDescent="0.35">
      <c r="A24" s="65" t="s">
        <v>13</v>
      </c>
      <c r="B24" s="71"/>
      <c r="C24" s="68"/>
      <c r="D24" s="71"/>
      <c r="E24" s="68"/>
      <c r="F24" s="74"/>
      <c r="G24" s="68"/>
      <c r="H24" s="74"/>
      <c r="I24" s="68"/>
      <c r="J24" s="74"/>
      <c r="K24" s="68"/>
      <c r="L24" s="74"/>
      <c r="M24" s="68"/>
      <c r="N24" s="74"/>
      <c r="O24" s="68"/>
      <c r="P24" s="74"/>
      <c r="Q24" s="68"/>
      <c r="R24" s="74"/>
      <c r="S24" s="68"/>
      <c r="T24" s="74"/>
      <c r="U24" s="68"/>
      <c r="V24" s="74"/>
      <c r="W24" s="68"/>
      <c r="X24" s="74"/>
      <c r="Y24" s="68"/>
      <c r="Z24" s="74"/>
      <c r="AA24" s="68"/>
      <c r="AB24" s="74"/>
      <c r="AC24" s="68"/>
      <c r="AD24" s="74"/>
      <c r="AE24" s="68"/>
      <c r="AF24" s="74"/>
      <c r="AG24" s="68"/>
      <c r="AH24" s="74"/>
      <c r="AI24" s="68"/>
      <c r="AJ24" s="74"/>
      <c r="AK24" s="77"/>
      <c r="AL24" s="116">
        <f t="shared" si="1"/>
        <v>0</v>
      </c>
      <c r="AM24" s="117">
        <f t="shared" si="2"/>
        <v>0</v>
      </c>
    </row>
    <row r="25" spans="1:39" s="3" customFormat="1" ht="33.9" customHeight="1" x14ac:dyDescent="0.35">
      <c r="A25" s="65" t="s">
        <v>21</v>
      </c>
      <c r="B25" s="71"/>
      <c r="C25" s="68"/>
      <c r="D25" s="71"/>
      <c r="E25" s="68"/>
      <c r="F25" s="74"/>
      <c r="G25" s="68"/>
      <c r="H25" s="74"/>
      <c r="I25" s="68"/>
      <c r="J25" s="74"/>
      <c r="K25" s="68"/>
      <c r="L25" s="74"/>
      <c r="M25" s="68"/>
      <c r="N25" s="74"/>
      <c r="O25" s="68"/>
      <c r="P25" s="74"/>
      <c r="Q25" s="68"/>
      <c r="R25" s="74"/>
      <c r="S25" s="68"/>
      <c r="T25" s="74"/>
      <c r="U25" s="68"/>
      <c r="V25" s="74"/>
      <c r="W25" s="68"/>
      <c r="X25" s="74"/>
      <c r="Y25" s="68"/>
      <c r="Z25" s="74"/>
      <c r="AA25" s="68"/>
      <c r="AB25" s="74"/>
      <c r="AC25" s="68"/>
      <c r="AD25" s="74"/>
      <c r="AE25" s="68"/>
      <c r="AF25" s="74"/>
      <c r="AG25" s="68"/>
      <c r="AH25" s="74"/>
      <c r="AI25" s="68"/>
      <c r="AJ25" s="74"/>
      <c r="AK25" s="77"/>
      <c r="AL25" s="116">
        <f t="shared" si="1"/>
        <v>0</v>
      </c>
      <c r="AM25" s="117">
        <f t="shared" si="2"/>
        <v>0</v>
      </c>
    </row>
    <row r="26" spans="1:39" s="3" customFormat="1" ht="33.9" customHeight="1" x14ac:dyDescent="0.35">
      <c r="A26" s="65" t="s">
        <v>37</v>
      </c>
      <c r="B26" s="71"/>
      <c r="C26" s="68"/>
      <c r="D26" s="71"/>
      <c r="E26" s="68"/>
      <c r="F26" s="74"/>
      <c r="G26" s="68"/>
      <c r="H26" s="74"/>
      <c r="I26" s="68"/>
      <c r="J26" s="74"/>
      <c r="K26" s="68"/>
      <c r="L26" s="74"/>
      <c r="M26" s="68"/>
      <c r="N26" s="74"/>
      <c r="O26" s="68"/>
      <c r="P26" s="74"/>
      <c r="Q26" s="68"/>
      <c r="R26" s="74"/>
      <c r="S26" s="68"/>
      <c r="T26" s="74"/>
      <c r="U26" s="68"/>
      <c r="V26" s="74"/>
      <c r="W26" s="68"/>
      <c r="X26" s="74"/>
      <c r="Y26" s="68"/>
      <c r="Z26" s="74"/>
      <c r="AA26" s="68"/>
      <c r="AB26" s="74"/>
      <c r="AC26" s="68"/>
      <c r="AD26" s="74"/>
      <c r="AE26" s="68"/>
      <c r="AF26" s="74"/>
      <c r="AG26" s="68"/>
      <c r="AH26" s="74"/>
      <c r="AI26" s="68"/>
      <c r="AJ26" s="74"/>
      <c r="AK26" s="77"/>
      <c r="AL26" s="116">
        <f t="shared" si="1"/>
        <v>0</v>
      </c>
      <c r="AM26" s="117">
        <f t="shared" si="2"/>
        <v>0</v>
      </c>
    </row>
    <row r="27" spans="1:39" s="3" customFormat="1" ht="33.9" customHeight="1" x14ac:dyDescent="0.35">
      <c r="A27" s="65" t="s">
        <v>22</v>
      </c>
      <c r="B27" s="71"/>
      <c r="C27" s="68"/>
      <c r="D27" s="71"/>
      <c r="E27" s="68"/>
      <c r="F27" s="74"/>
      <c r="G27" s="68"/>
      <c r="H27" s="74"/>
      <c r="I27" s="68"/>
      <c r="J27" s="74"/>
      <c r="K27" s="68"/>
      <c r="L27" s="74"/>
      <c r="M27" s="68"/>
      <c r="N27" s="74"/>
      <c r="O27" s="68"/>
      <c r="P27" s="74"/>
      <c r="Q27" s="68"/>
      <c r="R27" s="74"/>
      <c r="S27" s="68"/>
      <c r="T27" s="74"/>
      <c r="U27" s="68"/>
      <c r="V27" s="74"/>
      <c r="W27" s="68"/>
      <c r="X27" s="74"/>
      <c r="Y27" s="68"/>
      <c r="Z27" s="74"/>
      <c r="AA27" s="68"/>
      <c r="AB27" s="74"/>
      <c r="AC27" s="68"/>
      <c r="AD27" s="74"/>
      <c r="AE27" s="68"/>
      <c r="AF27" s="74"/>
      <c r="AG27" s="68"/>
      <c r="AH27" s="74"/>
      <c r="AI27" s="68"/>
      <c r="AJ27" s="74"/>
      <c r="AK27" s="77"/>
      <c r="AL27" s="116">
        <f t="shared" si="1"/>
        <v>0</v>
      </c>
      <c r="AM27" s="117">
        <f t="shared" si="2"/>
        <v>0</v>
      </c>
    </row>
    <row r="28" spans="1:39" ht="24" customHeight="1" x14ac:dyDescent="0.3"/>
    <row r="29" spans="1:39" ht="18.649999999999999" hidden="1" customHeight="1" x14ac:dyDescent="0.3">
      <c r="A29" s="134" t="s">
        <v>43</v>
      </c>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96"/>
    </row>
    <row r="30" spans="1:39" s="2" customFormat="1" ht="32.15" hidden="1" customHeight="1" x14ac:dyDescent="0.35">
      <c r="A30" s="59" t="s">
        <v>27</v>
      </c>
      <c r="B30" s="133">
        <v>1</v>
      </c>
      <c r="C30" s="133"/>
      <c r="D30" s="133">
        <v>2</v>
      </c>
      <c r="E30" s="133"/>
      <c r="F30" s="133">
        <v>3</v>
      </c>
      <c r="G30" s="133"/>
      <c r="H30" s="133">
        <v>4</v>
      </c>
      <c r="I30" s="133"/>
      <c r="J30" s="133">
        <v>5</v>
      </c>
      <c r="K30" s="133"/>
      <c r="L30" s="133">
        <v>6</v>
      </c>
      <c r="M30" s="133"/>
      <c r="N30" s="133">
        <v>7</v>
      </c>
      <c r="O30" s="133"/>
      <c r="P30" s="133">
        <v>8</v>
      </c>
      <c r="Q30" s="133"/>
      <c r="R30" s="133">
        <v>9</v>
      </c>
      <c r="S30" s="133"/>
      <c r="T30" s="133">
        <v>10</v>
      </c>
      <c r="U30" s="133"/>
      <c r="V30" s="133">
        <v>11</v>
      </c>
      <c r="W30" s="133"/>
      <c r="X30" s="133">
        <v>12</v>
      </c>
      <c r="Y30" s="133"/>
      <c r="Z30" s="133">
        <v>13</v>
      </c>
      <c r="AA30" s="133"/>
      <c r="AB30" s="133">
        <v>14</v>
      </c>
      <c r="AC30" s="133"/>
      <c r="AD30" s="133">
        <v>15</v>
      </c>
      <c r="AE30" s="133"/>
      <c r="AF30" s="133">
        <v>16</v>
      </c>
      <c r="AG30" s="133"/>
      <c r="AH30" s="133">
        <v>17</v>
      </c>
      <c r="AI30" s="133"/>
      <c r="AJ30" s="133">
        <v>18</v>
      </c>
      <c r="AK30" s="133"/>
      <c r="AL30" s="97"/>
    </row>
    <row r="31" spans="1:39" ht="57" hidden="1" customHeight="1" x14ac:dyDescent="0.3">
      <c r="A31" s="59" t="s">
        <v>96</v>
      </c>
      <c r="B31" s="133">
        <f>B4</f>
        <v>0</v>
      </c>
      <c r="C31" s="133"/>
      <c r="D31" s="133">
        <f t="shared" ref="D31:AJ31" si="3">D4</f>
        <v>0</v>
      </c>
      <c r="E31" s="133"/>
      <c r="F31" s="133">
        <f t="shared" si="3"/>
        <v>0</v>
      </c>
      <c r="G31" s="133"/>
      <c r="H31" s="133">
        <f t="shared" si="3"/>
        <v>0</v>
      </c>
      <c r="I31" s="133"/>
      <c r="J31" s="133">
        <f t="shared" si="3"/>
        <v>0</v>
      </c>
      <c r="K31" s="133"/>
      <c r="L31" s="133">
        <f t="shared" si="3"/>
        <v>0</v>
      </c>
      <c r="M31" s="133"/>
      <c r="N31" s="133">
        <f t="shared" si="3"/>
        <v>0</v>
      </c>
      <c r="O31" s="133"/>
      <c r="P31" s="133">
        <f t="shared" si="3"/>
        <v>0</v>
      </c>
      <c r="Q31" s="133"/>
      <c r="R31" s="133">
        <f t="shared" si="3"/>
        <v>0</v>
      </c>
      <c r="S31" s="133"/>
      <c r="T31" s="133">
        <f t="shared" si="3"/>
        <v>0</v>
      </c>
      <c r="U31" s="133"/>
      <c r="V31" s="133">
        <f t="shared" si="3"/>
        <v>0</v>
      </c>
      <c r="W31" s="133"/>
      <c r="X31" s="133">
        <f t="shared" si="3"/>
        <v>0</v>
      </c>
      <c r="Y31" s="133"/>
      <c r="Z31" s="133">
        <f t="shared" si="3"/>
        <v>0</v>
      </c>
      <c r="AA31" s="133"/>
      <c r="AB31" s="133">
        <f t="shared" si="3"/>
        <v>0</v>
      </c>
      <c r="AC31" s="133"/>
      <c r="AD31" s="133">
        <f t="shared" si="3"/>
        <v>0</v>
      </c>
      <c r="AE31" s="133"/>
      <c r="AF31" s="133">
        <f t="shared" si="3"/>
        <v>0</v>
      </c>
      <c r="AG31" s="133"/>
      <c r="AH31" s="133">
        <f t="shared" si="3"/>
        <v>0</v>
      </c>
      <c r="AI31" s="133"/>
      <c r="AJ31" s="133">
        <f t="shared" si="3"/>
        <v>0</v>
      </c>
      <c r="AK31" s="133"/>
      <c r="AL31" s="97"/>
    </row>
    <row r="32" spans="1:39" ht="32.25" hidden="1" customHeight="1" x14ac:dyDescent="0.3">
      <c r="A32" s="95" t="s">
        <v>105</v>
      </c>
      <c r="B32" s="95" t="s">
        <v>103</v>
      </c>
      <c r="C32" s="95" t="s">
        <v>104</v>
      </c>
      <c r="D32" s="95" t="s">
        <v>103</v>
      </c>
      <c r="E32" s="95" t="s">
        <v>104</v>
      </c>
      <c r="F32" s="95" t="s">
        <v>103</v>
      </c>
      <c r="G32" s="95" t="s">
        <v>104</v>
      </c>
      <c r="H32" s="95" t="s">
        <v>103</v>
      </c>
      <c r="I32" s="95" t="s">
        <v>104</v>
      </c>
      <c r="J32" s="95" t="s">
        <v>103</v>
      </c>
      <c r="K32" s="95" t="s">
        <v>104</v>
      </c>
      <c r="L32" s="95" t="s">
        <v>103</v>
      </c>
      <c r="M32" s="95" t="s">
        <v>104</v>
      </c>
      <c r="N32" s="95" t="s">
        <v>103</v>
      </c>
      <c r="O32" s="95" t="s">
        <v>104</v>
      </c>
      <c r="P32" s="95" t="s">
        <v>103</v>
      </c>
      <c r="Q32" s="95" t="s">
        <v>104</v>
      </c>
      <c r="R32" s="95" t="s">
        <v>103</v>
      </c>
      <c r="S32" s="95" t="s">
        <v>104</v>
      </c>
      <c r="T32" s="95" t="s">
        <v>103</v>
      </c>
      <c r="U32" s="95" t="s">
        <v>104</v>
      </c>
      <c r="V32" s="95" t="s">
        <v>103</v>
      </c>
      <c r="W32" s="95" t="s">
        <v>104</v>
      </c>
      <c r="X32" s="95" t="s">
        <v>103</v>
      </c>
      <c r="Y32" s="95" t="s">
        <v>104</v>
      </c>
      <c r="Z32" s="95" t="s">
        <v>103</v>
      </c>
      <c r="AA32" s="95" t="s">
        <v>104</v>
      </c>
      <c r="AB32" s="95" t="s">
        <v>103</v>
      </c>
      <c r="AC32" s="95" t="s">
        <v>104</v>
      </c>
      <c r="AD32" s="95" t="s">
        <v>103</v>
      </c>
      <c r="AE32" s="95" t="s">
        <v>104</v>
      </c>
      <c r="AF32" s="95" t="s">
        <v>103</v>
      </c>
      <c r="AG32" s="95" t="s">
        <v>104</v>
      </c>
      <c r="AH32" s="95" t="s">
        <v>103</v>
      </c>
      <c r="AI32" s="95" t="s">
        <v>104</v>
      </c>
      <c r="AJ32" s="95" t="s">
        <v>103</v>
      </c>
      <c r="AK32" s="95" t="s">
        <v>104</v>
      </c>
      <c r="AL32" s="97"/>
    </row>
    <row r="33" spans="1:38" ht="48.65" hidden="1" customHeight="1" x14ac:dyDescent="0.3">
      <c r="A33" s="56" t="s">
        <v>18</v>
      </c>
      <c r="B33" s="60">
        <f>IF($AL7=0,1,1-(B7/$AL7))</f>
        <v>1</v>
      </c>
      <c r="C33" s="60">
        <f>IF($AM7=0,1,1-(C7/$AM7))</f>
        <v>1</v>
      </c>
      <c r="D33" s="60">
        <f t="shared" ref="D33:AJ33" si="4">IF($AL7=0,1,1-(D7/$AL7))</f>
        <v>1</v>
      </c>
      <c r="E33" s="60">
        <f>IF($AM7=0,1,1-(E7/$AM7))</f>
        <v>1</v>
      </c>
      <c r="F33" s="60">
        <f t="shared" si="4"/>
        <v>1</v>
      </c>
      <c r="G33" s="60">
        <f>IF($AM7=0,1,1-(G7/$AM7))</f>
        <v>1</v>
      </c>
      <c r="H33" s="60">
        <f t="shared" si="4"/>
        <v>1</v>
      </c>
      <c r="I33" s="60">
        <f>IF($AM7=0,1,1-(I7/$AM7))</f>
        <v>1</v>
      </c>
      <c r="J33" s="60">
        <f t="shared" si="4"/>
        <v>1</v>
      </c>
      <c r="K33" s="60">
        <f>IF($AM7=0,1,1-(K7/$AM7))</f>
        <v>1</v>
      </c>
      <c r="L33" s="60">
        <f t="shared" si="4"/>
        <v>1</v>
      </c>
      <c r="M33" s="60">
        <f>IF($AM7=0,1,1-(M7/$AM7))</f>
        <v>1</v>
      </c>
      <c r="N33" s="60">
        <f t="shared" si="4"/>
        <v>1</v>
      </c>
      <c r="O33" s="60">
        <f>IF($AM7=0,1,1-(O7/$AM7))</f>
        <v>1</v>
      </c>
      <c r="P33" s="60">
        <f t="shared" si="4"/>
        <v>1</v>
      </c>
      <c r="Q33" s="60">
        <f>IF($AM7=0,1,1-(Q7/$AM7))</f>
        <v>1</v>
      </c>
      <c r="R33" s="60">
        <f t="shared" si="4"/>
        <v>1</v>
      </c>
      <c r="S33" s="60">
        <f>IF($AM7=0,1,1-(S7/$AM7))</f>
        <v>1</v>
      </c>
      <c r="T33" s="60">
        <f t="shared" si="4"/>
        <v>1</v>
      </c>
      <c r="U33" s="60">
        <f>IF($AM7=0,1,1-(U7/$AM7))</f>
        <v>1</v>
      </c>
      <c r="V33" s="60">
        <f t="shared" si="4"/>
        <v>1</v>
      </c>
      <c r="W33" s="60">
        <f>IF($AM7=0,1,1-(W7/$AM7))</f>
        <v>1</v>
      </c>
      <c r="X33" s="60">
        <f t="shared" si="4"/>
        <v>1</v>
      </c>
      <c r="Y33" s="60">
        <f>IF($AM7=0,1,1-(Y7/$AM7))</f>
        <v>1</v>
      </c>
      <c r="Z33" s="60">
        <f t="shared" si="4"/>
        <v>1</v>
      </c>
      <c r="AA33" s="60">
        <f>IF($AM7=0,1,1-(AA7/$AM7))</f>
        <v>1</v>
      </c>
      <c r="AB33" s="60">
        <f t="shared" si="4"/>
        <v>1</v>
      </c>
      <c r="AC33" s="60">
        <f>IF($AM7=0,1,1-(AC7/$AM7))</f>
        <v>1</v>
      </c>
      <c r="AD33" s="60">
        <f t="shared" si="4"/>
        <v>1</v>
      </c>
      <c r="AE33" s="60">
        <f>IF($AM7=0,1,1-(AE7/$AM7))</f>
        <v>1</v>
      </c>
      <c r="AF33" s="60">
        <f t="shared" si="4"/>
        <v>1</v>
      </c>
      <c r="AG33" s="60">
        <f>IF($AM7=0,1,1-(AG7/$AM7))</f>
        <v>1</v>
      </c>
      <c r="AH33" s="60">
        <f t="shared" si="4"/>
        <v>1</v>
      </c>
      <c r="AI33" s="60">
        <f>IF($AM7=0,1,1-(AI7/$AM7))</f>
        <v>1</v>
      </c>
      <c r="AJ33" s="60">
        <f t="shared" si="4"/>
        <v>1</v>
      </c>
      <c r="AK33" s="60">
        <f>IF($AM7=0,1,1-(AK7/$AM7))</f>
        <v>1</v>
      </c>
      <c r="AL33" s="98"/>
    </row>
    <row r="34" spans="1:38" ht="48.65" hidden="1" customHeight="1" x14ac:dyDescent="0.3">
      <c r="A34" s="56" t="s">
        <v>5</v>
      </c>
      <c r="B34" s="60">
        <f>IF($AL8=0,1,1-(B8/$AL8))</f>
        <v>1</v>
      </c>
      <c r="C34" s="60">
        <f>IF($AM8=0,1,1-(C8/$AM8))</f>
        <v>1</v>
      </c>
      <c r="D34" s="60">
        <f t="shared" ref="D34:AJ49" si="5">IF($AL8=0,1,1-(D8/$AL8))</f>
        <v>1</v>
      </c>
      <c r="E34" s="60">
        <f>IF($AM8=0,1,1-(E8/$AM8))</f>
        <v>1</v>
      </c>
      <c r="F34" s="60">
        <f t="shared" si="5"/>
        <v>1</v>
      </c>
      <c r="G34" s="60">
        <f>IF($AM8=0,1,1-(G8/$AM8))</f>
        <v>1</v>
      </c>
      <c r="H34" s="60">
        <f t="shared" si="5"/>
        <v>1</v>
      </c>
      <c r="I34" s="60">
        <f>IF($AM8=0,1,1-(I8/$AM8))</f>
        <v>1</v>
      </c>
      <c r="J34" s="60">
        <f t="shared" si="5"/>
        <v>1</v>
      </c>
      <c r="K34" s="60">
        <f>IF($AM8=0,1,1-(K8/$AM8))</f>
        <v>1</v>
      </c>
      <c r="L34" s="60">
        <f t="shared" si="5"/>
        <v>1</v>
      </c>
      <c r="M34" s="60">
        <f>IF($AM8=0,1,1-(M8/$AM8))</f>
        <v>1</v>
      </c>
      <c r="N34" s="60">
        <f t="shared" si="5"/>
        <v>1</v>
      </c>
      <c r="O34" s="60">
        <f>IF($AM8=0,1,1-(O8/$AM8))</f>
        <v>1</v>
      </c>
      <c r="P34" s="60">
        <f t="shared" si="5"/>
        <v>1</v>
      </c>
      <c r="Q34" s="60">
        <f>IF($AM8=0,1,1-(Q8/$AM8))</f>
        <v>1</v>
      </c>
      <c r="R34" s="60">
        <f t="shared" si="5"/>
        <v>1</v>
      </c>
      <c r="S34" s="60">
        <f>IF($AM8=0,1,1-(S8/$AM8))</f>
        <v>1</v>
      </c>
      <c r="T34" s="60">
        <f t="shared" si="5"/>
        <v>1</v>
      </c>
      <c r="U34" s="60">
        <f>IF($AM8=0,1,1-(U8/$AM8))</f>
        <v>1</v>
      </c>
      <c r="V34" s="60">
        <f t="shared" si="5"/>
        <v>1</v>
      </c>
      <c r="W34" s="60">
        <f>IF($AM8=0,1,1-(W8/$AM8))</f>
        <v>1</v>
      </c>
      <c r="X34" s="60">
        <f t="shared" si="5"/>
        <v>1</v>
      </c>
      <c r="Y34" s="60">
        <f>IF($AM8=0,1,1-(Y8/$AM8))</f>
        <v>1</v>
      </c>
      <c r="Z34" s="60">
        <f t="shared" si="5"/>
        <v>1</v>
      </c>
      <c r="AA34" s="60">
        <f>IF($AM8=0,1,1-(AA8/$AM8))</f>
        <v>1</v>
      </c>
      <c r="AB34" s="60">
        <f t="shared" si="5"/>
        <v>1</v>
      </c>
      <c r="AC34" s="60">
        <f>IF($AM8=0,1,1-(AC8/$AM8))</f>
        <v>1</v>
      </c>
      <c r="AD34" s="60">
        <f t="shared" si="5"/>
        <v>1</v>
      </c>
      <c r="AE34" s="60">
        <f>IF($AM8=0,1,1-(AE8/$AM8))</f>
        <v>1</v>
      </c>
      <c r="AF34" s="60">
        <f t="shared" si="5"/>
        <v>1</v>
      </c>
      <c r="AG34" s="60">
        <f>IF($AM8=0,1,1-(AG8/$AM8))</f>
        <v>1</v>
      </c>
      <c r="AH34" s="60">
        <f t="shared" si="5"/>
        <v>1</v>
      </c>
      <c r="AI34" s="60">
        <f>IF($AM8=0,1,1-(AI8/$AM8))</f>
        <v>1</v>
      </c>
      <c r="AJ34" s="60">
        <f t="shared" si="5"/>
        <v>1</v>
      </c>
      <c r="AK34" s="60">
        <f>IF($AM8=0,1,1-(AK8/$AM8))</f>
        <v>1</v>
      </c>
      <c r="AL34" s="98"/>
    </row>
    <row r="35" spans="1:38" ht="48.65" hidden="1" customHeight="1" x14ac:dyDescent="0.3">
      <c r="A35" s="56" t="s">
        <v>11</v>
      </c>
      <c r="B35" s="60">
        <f t="shared" ref="B35:B53" si="6">IF($AL9=0,1,1-(B9/$AL9))</f>
        <v>1</v>
      </c>
      <c r="C35" s="60">
        <f t="shared" ref="C35:C53" si="7">IF($AM9=0,1,1-(C9/$AM9))</f>
        <v>1</v>
      </c>
      <c r="D35" s="60">
        <f t="shared" si="5"/>
        <v>1</v>
      </c>
      <c r="E35" s="60">
        <f t="shared" ref="E35:E53" si="8">IF($AM9=0,1,1-(E9/$AM9))</f>
        <v>1</v>
      </c>
      <c r="F35" s="60">
        <f t="shared" si="5"/>
        <v>1</v>
      </c>
      <c r="G35" s="60">
        <f t="shared" ref="G35:G53" si="9">IF($AM9=0,1,1-(G9/$AM9))</f>
        <v>1</v>
      </c>
      <c r="H35" s="60">
        <f t="shared" si="5"/>
        <v>1</v>
      </c>
      <c r="I35" s="60">
        <f t="shared" ref="I35:I53" si="10">IF($AM9=0,1,1-(I9/$AM9))</f>
        <v>1</v>
      </c>
      <c r="J35" s="60">
        <f t="shared" si="5"/>
        <v>1</v>
      </c>
      <c r="K35" s="60">
        <f t="shared" ref="K35:K53" si="11">IF($AM9=0,1,1-(K9/$AM9))</f>
        <v>1</v>
      </c>
      <c r="L35" s="60">
        <f t="shared" si="5"/>
        <v>1</v>
      </c>
      <c r="M35" s="60">
        <f t="shared" ref="M35:M53" si="12">IF($AM9=0,1,1-(M9/$AM9))</f>
        <v>1</v>
      </c>
      <c r="N35" s="60">
        <f t="shared" si="5"/>
        <v>1</v>
      </c>
      <c r="O35" s="60">
        <f t="shared" ref="O35:O53" si="13">IF($AM9=0,1,1-(O9/$AM9))</f>
        <v>1</v>
      </c>
      <c r="P35" s="60">
        <f t="shared" si="5"/>
        <v>1</v>
      </c>
      <c r="Q35" s="60">
        <f t="shared" ref="Q35:Q53" si="14">IF($AM9=0,1,1-(Q9/$AM9))</f>
        <v>1</v>
      </c>
      <c r="R35" s="60">
        <f t="shared" si="5"/>
        <v>1</v>
      </c>
      <c r="S35" s="60">
        <f t="shared" ref="S35:S53" si="15">IF($AM9=0,1,1-(S9/$AM9))</f>
        <v>1</v>
      </c>
      <c r="T35" s="60">
        <f t="shared" si="5"/>
        <v>1</v>
      </c>
      <c r="U35" s="60">
        <f t="shared" ref="U35:U53" si="16">IF($AM9=0,1,1-(U9/$AM9))</f>
        <v>1</v>
      </c>
      <c r="V35" s="60">
        <f t="shared" si="5"/>
        <v>1</v>
      </c>
      <c r="W35" s="60">
        <f t="shared" ref="W35:W53" si="17">IF($AM9=0,1,1-(W9/$AM9))</f>
        <v>1</v>
      </c>
      <c r="X35" s="60">
        <f t="shared" si="5"/>
        <v>1</v>
      </c>
      <c r="Y35" s="60">
        <f t="shared" ref="Y35:Y53" si="18">IF($AM9=0,1,1-(Y9/$AM9))</f>
        <v>1</v>
      </c>
      <c r="Z35" s="60">
        <f t="shared" si="5"/>
        <v>1</v>
      </c>
      <c r="AA35" s="60">
        <f t="shared" ref="AA35:AA53" si="19">IF($AM9=0,1,1-(AA9/$AM9))</f>
        <v>1</v>
      </c>
      <c r="AB35" s="60">
        <f t="shared" si="5"/>
        <v>1</v>
      </c>
      <c r="AC35" s="60">
        <f t="shared" ref="AC35:AC53" si="20">IF($AM9=0,1,1-(AC9/$AM9))</f>
        <v>1</v>
      </c>
      <c r="AD35" s="60">
        <f t="shared" si="5"/>
        <v>1</v>
      </c>
      <c r="AE35" s="60">
        <f t="shared" ref="AE35:AE53" si="21">IF($AM9=0,1,1-(AE9/$AM9))</f>
        <v>1</v>
      </c>
      <c r="AF35" s="60">
        <f t="shared" si="5"/>
        <v>1</v>
      </c>
      <c r="AG35" s="60">
        <f t="shared" ref="AG35:AG53" si="22">IF($AM9=0,1,1-(AG9/$AM9))</f>
        <v>1</v>
      </c>
      <c r="AH35" s="60">
        <f t="shared" si="5"/>
        <v>1</v>
      </c>
      <c r="AI35" s="60">
        <f t="shared" ref="AI35:AI53" si="23">IF($AM9=0,1,1-(AI9/$AM9))</f>
        <v>1</v>
      </c>
      <c r="AJ35" s="60">
        <f t="shared" si="5"/>
        <v>1</v>
      </c>
      <c r="AK35" s="60">
        <f t="shared" ref="AK35:AK53" si="24">IF($AM9=0,1,1-(AK9/$AM9))</f>
        <v>1</v>
      </c>
      <c r="AL35" s="98"/>
    </row>
    <row r="36" spans="1:38" ht="48.65" hidden="1" customHeight="1" x14ac:dyDescent="0.3">
      <c r="A36" s="56" t="s">
        <v>9</v>
      </c>
      <c r="B36" s="60">
        <f t="shared" si="6"/>
        <v>1</v>
      </c>
      <c r="C36" s="60">
        <f t="shared" si="7"/>
        <v>1</v>
      </c>
      <c r="D36" s="60">
        <f t="shared" ref="D36" si="25">IF($AL10=0,1,1-(D10/$AL10))</f>
        <v>1</v>
      </c>
      <c r="E36" s="60">
        <f t="shared" si="8"/>
        <v>1</v>
      </c>
      <c r="F36" s="60">
        <f t="shared" ref="F36" si="26">IF($AL10=0,1,1-(F10/$AL10))</f>
        <v>1</v>
      </c>
      <c r="G36" s="60">
        <f t="shared" si="9"/>
        <v>1</v>
      </c>
      <c r="H36" s="60">
        <f t="shared" ref="H36" si="27">IF($AL10=0,1,1-(H10/$AL10))</f>
        <v>1</v>
      </c>
      <c r="I36" s="60">
        <f t="shared" si="10"/>
        <v>1</v>
      </c>
      <c r="J36" s="60">
        <f t="shared" ref="J36" si="28">IF($AL10=0,1,1-(J10/$AL10))</f>
        <v>1</v>
      </c>
      <c r="K36" s="60">
        <f t="shared" si="11"/>
        <v>1</v>
      </c>
      <c r="L36" s="60">
        <f t="shared" ref="L36" si="29">IF($AL10=0,1,1-(L10/$AL10))</f>
        <v>1</v>
      </c>
      <c r="M36" s="60">
        <f t="shared" si="12"/>
        <v>1</v>
      </c>
      <c r="N36" s="60">
        <f t="shared" ref="N36" si="30">IF($AL10=0,1,1-(N10/$AL10))</f>
        <v>1</v>
      </c>
      <c r="O36" s="60">
        <f t="shared" si="13"/>
        <v>1</v>
      </c>
      <c r="P36" s="60">
        <f t="shared" ref="P36" si="31">IF($AL10=0,1,1-(P10/$AL10))</f>
        <v>1</v>
      </c>
      <c r="Q36" s="60">
        <f t="shared" si="14"/>
        <v>1</v>
      </c>
      <c r="R36" s="60">
        <f t="shared" ref="R36" si="32">IF($AL10=0,1,1-(R10/$AL10))</f>
        <v>1</v>
      </c>
      <c r="S36" s="60">
        <f t="shared" si="15"/>
        <v>1</v>
      </c>
      <c r="T36" s="60">
        <f t="shared" ref="T36" si="33">IF($AL10=0,1,1-(T10/$AL10))</f>
        <v>1</v>
      </c>
      <c r="U36" s="60">
        <f t="shared" si="16"/>
        <v>1</v>
      </c>
      <c r="V36" s="60">
        <f t="shared" ref="V36" si="34">IF($AL10=0,1,1-(V10/$AL10))</f>
        <v>1</v>
      </c>
      <c r="W36" s="60">
        <f t="shared" si="17"/>
        <v>1</v>
      </c>
      <c r="X36" s="60">
        <f t="shared" ref="X36" si="35">IF($AL10=0,1,1-(X10/$AL10))</f>
        <v>1</v>
      </c>
      <c r="Y36" s="60">
        <f t="shared" si="18"/>
        <v>1</v>
      </c>
      <c r="Z36" s="60">
        <f t="shared" ref="Z36" si="36">IF($AL10=0,1,1-(Z10/$AL10))</f>
        <v>1</v>
      </c>
      <c r="AA36" s="60">
        <f t="shared" si="19"/>
        <v>1</v>
      </c>
      <c r="AB36" s="60">
        <f t="shared" ref="AB36" si="37">IF($AL10=0,1,1-(AB10/$AL10))</f>
        <v>1</v>
      </c>
      <c r="AC36" s="60">
        <f t="shared" si="20"/>
        <v>1</v>
      </c>
      <c r="AD36" s="60">
        <f t="shared" ref="AD36" si="38">IF($AL10=0,1,1-(AD10/$AL10))</f>
        <v>1</v>
      </c>
      <c r="AE36" s="60">
        <f t="shared" si="21"/>
        <v>1</v>
      </c>
      <c r="AF36" s="60">
        <f t="shared" ref="AF36" si="39">IF($AL10=0,1,1-(AF10/$AL10))</f>
        <v>1</v>
      </c>
      <c r="AG36" s="60">
        <f t="shared" si="22"/>
        <v>1</v>
      </c>
      <c r="AH36" s="60">
        <f t="shared" ref="AH36" si="40">IF($AL10=0,1,1-(AH10/$AL10))</f>
        <v>1</v>
      </c>
      <c r="AI36" s="60">
        <f t="shared" si="23"/>
        <v>1</v>
      </c>
      <c r="AJ36" s="60">
        <f t="shared" ref="AJ36" si="41">IF($AL10=0,1,1-(AJ10/$AL10))</f>
        <v>1</v>
      </c>
      <c r="AK36" s="60">
        <f t="shared" si="24"/>
        <v>1</v>
      </c>
      <c r="AL36" s="98"/>
    </row>
    <row r="37" spans="1:38" ht="48.65" hidden="1" customHeight="1" x14ac:dyDescent="0.3">
      <c r="A37" s="56" t="s">
        <v>6</v>
      </c>
      <c r="B37" s="60">
        <f t="shared" si="6"/>
        <v>1</v>
      </c>
      <c r="C37" s="60">
        <f t="shared" si="7"/>
        <v>1</v>
      </c>
      <c r="D37" s="60">
        <f t="shared" si="5"/>
        <v>1</v>
      </c>
      <c r="E37" s="60">
        <f t="shared" si="8"/>
        <v>1</v>
      </c>
      <c r="F37" s="60">
        <f t="shared" si="5"/>
        <v>1</v>
      </c>
      <c r="G37" s="60">
        <f t="shared" si="9"/>
        <v>1</v>
      </c>
      <c r="H37" s="60">
        <f t="shared" si="5"/>
        <v>1</v>
      </c>
      <c r="I37" s="60">
        <f t="shared" si="10"/>
        <v>1</v>
      </c>
      <c r="J37" s="60">
        <f t="shared" si="5"/>
        <v>1</v>
      </c>
      <c r="K37" s="60">
        <f t="shared" si="11"/>
        <v>1</v>
      </c>
      <c r="L37" s="60">
        <f t="shared" si="5"/>
        <v>1</v>
      </c>
      <c r="M37" s="60">
        <f t="shared" si="12"/>
        <v>1</v>
      </c>
      <c r="N37" s="60">
        <f t="shared" si="5"/>
        <v>1</v>
      </c>
      <c r="O37" s="60">
        <f t="shared" si="13"/>
        <v>1</v>
      </c>
      <c r="P37" s="60">
        <f t="shared" si="5"/>
        <v>1</v>
      </c>
      <c r="Q37" s="60">
        <f t="shared" si="14"/>
        <v>1</v>
      </c>
      <c r="R37" s="60">
        <f t="shared" si="5"/>
        <v>1</v>
      </c>
      <c r="S37" s="60">
        <f t="shared" si="15"/>
        <v>1</v>
      </c>
      <c r="T37" s="60">
        <f t="shared" si="5"/>
        <v>1</v>
      </c>
      <c r="U37" s="60">
        <f t="shared" si="16"/>
        <v>1</v>
      </c>
      <c r="V37" s="60">
        <f t="shared" si="5"/>
        <v>1</v>
      </c>
      <c r="W37" s="60">
        <f t="shared" si="17"/>
        <v>1</v>
      </c>
      <c r="X37" s="60">
        <f t="shared" si="5"/>
        <v>1</v>
      </c>
      <c r="Y37" s="60">
        <f t="shared" si="18"/>
        <v>1</v>
      </c>
      <c r="Z37" s="60">
        <f t="shared" si="5"/>
        <v>1</v>
      </c>
      <c r="AA37" s="60">
        <f t="shared" si="19"/>
        <v>1</v>
      </c>
      <c r="AB37" s="60">
        <f t="shared" si="5"/>
        <v>1</v>
      </c>
      <c r="AC37" s="60">
        <f t="shared" si="20"/>
        <v>1</v>
      </c>
      <c r="AD37" s="60">
        <f t="shared" si="5"/>
        <v>1</v>
      </c>
      <c r="AE37" s="60">
        <f t="shared" si="21"/>
        <v>1</v>
      </c>
      <c r="AF37" s="60">
        <f t="shared" si="5"/>
        <v>1</v>
      </c>
      <c r="AG37" s="60">
        <f t="shared" si="22"/>
        <v>1</v>
      </c>
      <c r="AH37" s="60">
        <f t="shared" si="5"/>
        <v>1</v>
      </c>
      <c r="AI37" s="60">
        <f t="shared" si="23"/>
        <v>1</v>
      </c>
      <c r="AJ37" s="60">
        <f t="shared" si="5"/>
        <v>1</v>
      </c>
      <c r="AK37" s="60">
        <f t="shared" si="24"/>
        <v>1</v>
      </c>
      <c r="AL37" s="98"/>
    </row>
    <row r="38" spans="1:38" ht="48.65" hidden="1" customHeight="1" x14ac:dyDescent="0.3">
      <c r="A38" s="56" t="s">
        <v>7</v>
      </c>
      <c r="B38" s="60">
        <f t="shared" si="6"/>
        <v>1</v>
      </c>
      <c r="C38" s="60">
        <f t="shared" si="7"/>
        <v>1</v>
      </c>
      <c r="D38" s="60">
        <f t="shared" ref="D38" si="42">IF($AL12=0,1,1-(D12/$AL12))</f>
        <v>1</v>
      </c>
      <c r="E38" s="60">
        <f t="shared" si="8"/>
        <v>1</v>
      </c>
      <c r="F38" s="60">
        <f t="shared" ref="F38" si="43">IF($AL12=0,1,1-(F12/$AL12))</f>
        <v>1</v>
      </c>
      <c r="G38" s="60">
        <f t="shared" si="9"/>
        <v>1</v>
      </c>
      <c r="H38" s="60">
        <f t="shared" ref="H38" si="44">IF($AL12=0,1,1-(H12/$AL12))</f>
        <v>1</v>
      </c>
      <c r="I38" s="60">
        <f t="shared" si="10"/>
        <v>1</v>
      </c>
      <c r="J38" s="60">
        <f t="shared" ref="J38" si="45">IF($AL12=0,1,1-(J12/$AL12))</f>
        <v>1</v>
      </c>
      <c r="K38" s="60">
        <f t="shared" si="11"/>
        <v>1</v>
      </c>
      <c r="L38" s="60">
        <f t="shared" ref="L38" si="46">IF($AL12=0,1,1-(L12/$AL12))</f>
        <v>1</v>
      </c>
      <c r="M38" s="60">
        <f t="shared" si="12"/>
        <v>1</v>
      </c>
      <c r="N38" s="60">
        <f t="shared" ref="N38" si="47">IF($AL12=0,1,1-(N12/$AL12))</f>
        <v>1</v>
      </c>
      <c r="O38" s="60">
        <f t="shared" si="13"/>
        <v>1</v>
      </c>
      <c r="P38" s="60">
        <f t="shared" ref="P38" si="48">IF($AL12=0,1,1-(P12/$AL12))</f>
        <v>1</v>
      </c>
      <c r="Q38" s="60">
        <f t="shared" si="14"/>
        <v>1</v>
      </c>
      <c r="R38" s="60">
        <f t="shared" ref="R38" si="49">IF($AL12=0,1,1-(R12/$AL12))</f>
        <v>1</v>
      </c>
      <c r="S38" s="60">
        <f t="shared" si="15"/>
        <v>1</v>
      </c>
      <c r="T38" s="60">
        <f t="shared" ref="T38" si="50">IF($AL12=0,1,1-(T12/$AL12))</f>
        <v>1</v>
      </c>
      <c r="U38" s="60">
        <f t="shared" si="16"/>
        <v>1</v>
      </c>
      <c r="V38" s="60">
        <f t="shared" ref="V38" si="51">IF($AL12=0,1,1-(V12/$AL12))</f>
        <v>1</v>
      </c>
      <c r="W38" s="60">
        <f t="shared" si="17"/>
        <v>1</v>
      </c>
      <c r="X38" s="60">
        <f t="shared" ref="X38" si="52">IF($AL12=0,1,1-(X12/$AL12))</f>
        <v>1</v>
      </c>
      <c r="Y38" s="60">
        <f t="shared" si="18"/>
        <v>1</v>
      </c>
      <c r="Z38" s="60">
        <f t="shared" ref="Z38" si="53">IF($AL12=0,1,1-(Z12/$AL12))</f>
        <v>1</v>
      </c>
      <c r="AA38" s="60">
        <f t="shared" si="19"/>
        <v>1</v>
      </c>
      <c r="AB38" s="60">
        <f t="shared" ref="AB38" si="54">IF($AL12=0,1,1-(AB12/$AL12))</f>
        <v>1</v>
      </c>
      <c r="AC38" s="60">
        <f t="shared" si="20"/>
        <v>1</v>
      </c>
      <c r="AD38" s="60">
        <f t="shared" ref="AD38" si="55">IF($AL12=0,1,1-(AD12/$AL12))</f>
        <v>1</v>
      </c>
      <c r="AE38" s="60">
        <f t="shared" si="21"/>
        <v>1</v>
      </c>
      <c r="AF38" s="60">
        <f t="shared" ref="AF38" si="56">IF($AL12=0,1,1-(AF12/$AL12))</f>
        <v>1</v>
      </c>
      <c r="AG38" s="60">
        <f t="shared" si="22"/>
        <v>1</v>
      </c>
      <c r="AH38" s="60">
        <f t="shared" ref="AH38" si="57">IF($AL12=0,1,1-(AH12/$AL12))</f>
        <v>1</v>
      </c>
      <c r="AI38" s="60">
        <f t="shared" si="23"/>
        <v>1</v>
      </c>
      <c r="AJ38" s="60">
        <f t="shared" ref="AJ38" si="58">IF($AL12=0,1,1-(AJ12/$AL12))</f>
        <v>1</v>
      </c>
      <c r="AK38" s="60">
        <f t="shared" si="24"/>
        <v>1</v>
      </c>
      <c r="AL38" s="98"/>
    </row>
    <row r="39" spans="1:38" ht="48.65" hidden="1" customHeight="1" x14ac:dyDescent="0.3">
      <c r="A39" s="56" t="s">
        <v>19</v>
      </c>
      <c r="B39" s="60">
        <f t="shared" si="6"/>
        <v>1</v>
      </c>
      <c r="C39" s="60">
        <f t="shared" si="7"/>
        <v>1</v>
      </c>
      <c r="D39" s="60">
        <f t="shared" si="5"/>
        <v>1</v>
      </c>
      <c r="E39" s="60">
        <f t="shared" si="8"/>
        <v>1</v>
      </c>
      <c r="F39" s="60">
        <f t="shared" si="5"/>
        <v>1</v>
      </c>
      <c r="G39" s="60">
        <f t="shared" si="9"/>
        <v>1</v>
      </c>
      <c r="H39" s="60">
        <f t="shared" si="5"/>
        <v>1</v>
      </c>
      <c r="I39" s="60">
        <f t="shared" si="10"/>
        <v>1</v>
      </c>
      <c r="J39" s="60">
        <f t="shared" si="5"/>
        <v>1</v>
      </c>
      <c r="K39" s="60">
        <f t="shared" si="11"/>
        <v>1</v>
      </c>
      <c r="L39" s="60">
        <f t="shared" si="5"/>
        <v>1</v>
      </c>
      <c r="M39" s="60">
        <f t="shared" si="12"/>
        <v>1</v>
      </c>
      <c r="N39" s="60">
        <f t="shared" si="5"/>
        <v>1</v>
      </c>
      <c r="O39" s="60">
        <f t="shared" si="13"/>
        <v>1</v>
      </c>
      <c r="P39" s="60">
        <f t="shared" si="5"/>
        <v>1</v>
      </c>
      <c r="Q39" s="60">
        <f t="shared" si="14"/>
        <v>1</v>
      </c>
      <c r="R39" s="60">
        <f t="shared" si="5"/>
        <v>1</v>
      </c>
      <c r="S39" s="60">
        <f t="shared" si="15"/>
        <v>1</v>
      </c>
      <c r="T39" s="60">
        <f t="shared" si="5"/>
        <v>1</v>
      </c>
      <c r="U39" s="60">
        <f t="shared" si="16"/>
        <v>1</v>
      </c>
      <c r="V39" s="60">
        <f t="shared" si="5"/>
        <v>1</v>
      </c>
      <c r="W39" s="60">
        <f t="shared" si="17"/>
        <v>1</v>
      </c>
      <c r="X39" s="60">
        <f t="shared" si="5"/>
        <v>1</v>
      </c>
      <c r="Y39" s="60">
        <f t="shared" si="18"/>
        <v>1</v>
      </c>
      <c r="Z39" s="60">
        <f t="shared" si="5"/>
        <v>1</v>
      </c>
      <c r="AA39" s="60">
        <f t="shared" si="19"/>
        <v>1</v>
      </c>
      <c r="AB39" s="60">
        <f t="shared" si="5"/>
        <v>1</v>
      </c>
      <c r="AC39" s="60">
        <f t="shared" si="20"/>
        <v>1</v>
      </c>
      <c r="AD39" s="60">
        <f t="shared" si="5"/>
        <v>1</v>
      </c>
      <c r="AE39" s="60">
        <f t="shared" si="21"/>
        <v>1</v>
      </c>
      <c r="AF39" s="60">
        <f t="shared" si="5"/>
        <v>1</v>
      </c>
      <c r="AG39" s="60">
        <f t="shared" si="22"/>
        <v>1</v>
      </c>
      <c r="AH39" s="60">
        <f t="shared" si="5"/>
        <v>1</v>
      </c>
      <c r="AI39" s="60">
        <f t="shared" si="23"/>
        <v>1</v>
      </c>
      <c r="AJ39" s="60">
        <f t="shared" si="5"/>
        <v>1</v>
      </c>
      <c r="AK39" s="60">
        <f t="shared" si="24"/>
        <v>1</v>
      </c>
      <c r="AL39" s="98"/>
    </row>
    <row r="40" spans="1:38" ht="61.5" hidden="1" customHeight="1" x14ac:dyDescent="0.3">
      <c r="A40" s="56" t="s">
        <v>8</v>
      </c>
      <c r="B40" s="60">
        <f t="shared" si="6"/>
        <v>1</v>
      </c>
      <c r="C40" s="60">
        <f t="shared" si="7"/>
        <v>1</v>
      </c>
      <c r="D40" s="60">
        <f t="shared" ref="D40" si="59">IF($AL14=0,1,1-(D14/$AL14))</f>
        <v>1</v>
      </c>
      <c r="E40" s="60">
        <f t="shared" si="8"/>
        <v>1</v>
      </c>
      <c r="F40" s="60">
        <f t="shared" ref="F40" si="60">IF($AL14=0,1,1-(F14/$AL14))</f>
        <v>1</v>
      </c>
      <c r="G40" s="60">
        <f t="shared" si="9"/>
        <v>1</v>
      </c>
      <c r="H40" s="60">
        <f t="shared" ref="H40" si="61">IF($AL14=0,1,1-(H14/$AL14))</f>
        <v>1</v>
      </c>
      <c r="I40" s="60">
        <f t="shared" si="10"/>
        <v>1</v>
      </c>
      <c r="J40" s="60">
        <f t="shared" ref="J40" si="62">IF($AL14=0,1,1-(J14/$AL14))</f>
        <v>1</v>
      </c>
      <c r="K40" s="60">
        <f t="shared" si="11"/>
        <v>1</v>
      </c>
      <c r="L40" s="60">
        <f t="shared" ref="L40" si="63">IF($AL14=0,1,1-(L14/$AL14))</f>
        <v>1</v>
      </c>
      <c r="M40" s="60">
        <f t="shared" si="12"/>
        <v>1</v>
      </c>
      <c r="N40" s="60">
        <f t="shared" ref="N40" si="64">IF($AL14=0,1,1-(N14/$AL14))</f>
        <v>1</v>
      </c>
      <c r="O40" s="60">
        <f t="shared" si="13"/>
        <v>1</v>
      </c>
      <c r="P40" s="60">
        <f t="shared" ref="P40" si="65">IF($AL14=0,1,1-(P14/$AL14))</f>
        <v>1</v>
      </c>
      <c r="Q40" s="60">
        <f t="shared" si="14"/>
        <v>1</v>
      </c>
      <c r="R40" s="60">
        <f t="shared" ref="R40" si="66">IF($AL14=0,1,1-(R14/$AL14))</f>
        <v>1</v>
      </c>
      <c r="S40" s="60">
        <f t="shared" si="15"/>
        <v>1</v>
      </c>
      <c r="T40" s="60">
        <f t="shared" ref="T40" si="67">IF($AL14=0,1,1-(T14/$AL14))</f>
        <v>1</v>
      </c>
      <c r="U40" s="60">
        <f t="shared" si="16"/>
        <v>1</v>
      </c>
      <c r="V40" s="60">
        <f t="shared" ref="V40" si="68">IF($AL14=0,1,1-(V14/$AL14))</f>
        <v>1</v>
      </c>
      <c r="W40" s="60">
        <f t="shared" si="17"/>
        <v>1</v>
      </c>
      <c r="X40" s="60">
        <f t="shared" ref="X40" si="69">IF($AL14=0,1,1-(X14/$AL14))</f>
        <v>1</v>
      </c>
      <c r="Y40" s="60">
        <f t="shared" si="18"/>
        <v>1</v>
      </c>
      <c r="Z40" s="60">
        <f t="shared" ref="Z40" si="70">IF($AL14=0,1,1-(Z14/$AL14))</f>
        <v>1</v>
      </c>
      <c r="AA40" s="60">
        <f t="shared" si="19"/>
        <v>1</v>
      </c>
      <c r="AB40" s="60">
        <f t="shared" ref="AB40" si="71">IF($AL14=0,1,1-(AB14/$AL14))</f>
        <v>1</v>
      </c>
      <c r="AC40" s="60">
        <f t="shared" si="20"/>
        <v>1</v>
      </c>
      <c r="AD40" s="60">
        <f t="shared" ref="AD40" si="72">IF($AL14=0,1,1-(AD14/$AL14))</f>
        <v>1</v>
      </c>
      <c r="AE40" s="60">
        <f t="shared" si="21"/>
        <v>1</v>
      </c>
      <c r="AF40" s="60">
        <f t="shared" ref="AF40" si="73">IF($AL14=0,1,1-(AF14/$AL14))</f>
        <v>1</v>
      </c>
      <c r="AG40" s="60">
        <f t="shared" si="22"/>
        <v>1</v>
      </c>
      <c r="AH40" s="60">
        <f t="shared" ref="AH40" si="74">IF($AL14=0,1,1-(AH14/$AL14))</f>
        <v>1</v>
      </c>
      <c r="AI40" s="60">
        <f t="shared" si="23"/>
        <v>1</v>
      </c>
      <c r="AJ40" s="60">
        <f t="shared" ref="AJ40" si="75">IF($AL14=0,1,1-(AJ14/$AL14))</f>
        <v>1</v>
      </c>
      <c r="AK40" s="60">
        <f t="shared" si="24"/>
        <v>1</v>
      </c>
      <c r="AL40" s="98"/>
    </row>
    <row r="41" spans="1:38" ht="52.5" hidden="1" customHeight="1" x14ac:dyDescent="0.3">
      <c r="A41" s="56" t="s">
        <v>10</v>
      </c>
      <c r="B41" s="60">
        <f t="shared" si="6"/>
        <v>1</v>
      </c>
      <c r="C41" s="60">
        <f t="shared" si="7"/>
        <v>1</v>
      </c>
      <c r="D41" s="60">
        <f t="shared" si="5"/>
        <v>1</v>
      </c>
      <c r="E41" s="60">
        <f t="shared" si="8"/>
        <v>1</v>
      </c>
      <c r="F41" s="60">
        <f t="shared" si="5"/>
        <v>1</v>
      </c>
      <c r="G41" s="60">
        <f t="shared" si="9"/>
        <v>1</v>
      </c>
      <c r="H41" s="60">
        <f t="shared" si="5"/>
        <v>1</v>
      </c>
      <c r="I41" s="60">
        <f t="shared" si="10"/>
        <v>1</v>
      </c>
      <c r="J41" s="60">
        <f t="shared" si="5"/>
        <v>1</v>
      </c>
      <c r="K41" s="60">
        <f t="shared" si="11"/>
        <v>1</v>
      </c>
      <c r="L41" s="60">
        <f t="shared" si="5"/>
        <v>1</v>
      </c>
      <c r="M41" s="60">
        <f t="shared" si="12"/>
        <v>1</v>
      </c>
      <c r="N41" s="60">
        <f t="shared" si="5"/>
        <v>1</v>
      </c>
      <c r="O41" s="60">
        <f t="shared" si="13"/>
        <v>1</v>
      </c>
      <c r="P41" s="60">
        <f t="shared" si="5"/>
        <v>1</v>
      </c>
      <c r="Q41" s="60">
        <f t="shared" si="14"/>
        <v>1</v>
      </c>
      <c r="R41" s="60">
        <f t="shared" si="5"/>
        <v>1</v>
      </c>
      <c r="S41" s="60">
        <f t="shared" si="15"/>
        <v>1</v>
      </c>
      <c r="T41" s="60">
        <f t="shared" si="5"/>
        <v>1</v>
      </c>
      <c r="U41" s="60">
        <f t="shared" si="16"/>
        <v>1</v>
      </c>
      <c r="V41" s="60">
        <f t="shared" si="5"/>
        <v>1</v>
      </c>
      <c r="W41" s="60">
        <f t="shared" si="17"/>
        <v>1</v>
      </c>
      <c r="X41" s="60">
        <f t="shared" si="5"/>
        <v>1</v>
      </c>
      <c r="Y41" s="60">
        <f t="shared" si="18"/>
        <v>1</v>
      </c>
      <c r="Z41" s="60">
        <f t="shared" si="5"/>
        <v>1</v>
      </c>
      <c r="AA41" s="60">
        <f t="shared" si="19"/>
        <v>1</v>
      </c>
      <c r="AB41" s="60">
        <f t="shared" si="5"/>
        <v>1</v>
      </c>
      <c r="AC41" s="60">
        <f t="shared" si="20"/>
        <v>1</v>
      </c>
      <c r="AD41" s="60">
        <f t="shared" si="5"/>
        <v>1</v>
      </c>
      <c r="AE41" s="60">
        <f t="shared" si="21"/>
        <v>1</v>
      </c>
      <c r="AF41" s="60">
        <f t="shared" si="5"/>
        <v>1</v>
      </c>
      <c r="AG41" s="60">
        <f t="shared" si="22"/>
        <v>1</v>
      </c>
      <c r="AH41" s="60">
        <f t="shared" si="5"/>
        <v>1</v>
      </c>
      <c r="AI41" s="60">
        <f t="shared" si="23"/>
        <v>1</v>
      </c>
      <c r="AJ41" s="60">
        <f t="shared" si="5"/>
        <v>1</v>
      </c>
      <c r="AK41" s="60">
        <f t="shared" si="24"/>
        <v>1</v>
      </c>
      <c r="AL41" s="98"/>
    </row>
    <row r="42" spans="1:38" ht="55.5" hidden="1" customHeight="1" x14ac:dyDescent="0.3">
      <c r="A42" s="56" t="s">
        <v>31</v>
      </c>
      <c r="B42" s="60">
        <f t="shared" si="6"/>
        <v>1</v>
      </c>
      <c r="C42" s="60">
        <f t="shared" si="7"/>
        <v>1</v>
      </c>
      <c r="D42" s="60">
        <f t="shared" ref="D42" si="76">IF($AL16=0,1,1-(D16/$AL16))</f>
        <v>1</v>
      </c>
      <c r="E42" s="60">
        <f t="shared" si="8"/>
        <v>1</v>
      </c>
      <c r="F42" s="60">
        <f t="shared" ref="F42" si="77">IF($AL16=0,1,1-(F16/$AL16))</f>
        <v>1</v>
      </c>
      <c r="G42" s="60">
        <f t="shared" si="9"/>
        <v>1</v>
      </c>
      <c r="H42" s="60">
        <f t="shared" ref="H42" si="78">IF($AL16=0,1,1-(H16/$AL16))</f>
        <v>1</v>
      </c>
      <c r="I42" s="60">
        <f t="shared" si="10"/>
        <v>1</v>
      </c>
      <c r="J42" s="60">
        <f t="shared" ref="J42" si="79">IF($AL16=0,1,1-(J16/$AL16))</f>
        <v>1</v>
      </c>
      <c r="K42" s="60">
        <f t="shared" si="11"/>
        <v>1</v>
      </c>
      <c r="L42" s="60">
        <f t="shared" ref="L42" si="80">IF($AL16=0,1,1-(L16/$AL16))</f>
        <v>1</v>
      </c>
      <c r="M42" s="60">
        <f t="shared" si="12"/>
        <v>1</v>
      </c>
      <c r="N42" s="60">
        <f t="shared" ref="N42" si="81">IF($AL16=0,1,1-(N16/$AL16))</f>
        <v>1</v>
      </c>
      <c r="O42" s="60">
        <f t="shared" si="13"/>
        <v>1</v>
      </c>
      <c r="P42" s="60">
        <f t="shared" ref="P42" si="82">IF($AL16=0,1,1-(P16/$AL16))</f>
        <v>1</v>
      </c>
      <c r="Q42" s="60">
        <f t="shared" si="14"/>
        <v>1</v>
      </c>
      <c r="R42" s="60">
        <f t="shared" ref="R42" si="83">IF($AL16=0,1,1-(R16/$AL16))</f>
        <v>1</v>
      </c>
      <c r="S42" s="60">
        <f t="shared" si="15"/>
        <v>1</v>
      </c>
      <c r="T42" s="60">
        <f t="shared" ref="T42" si="84">IF($AL16=0,1,1-(T16/$AL16))</f>
        <v>1</v>
      </c>
      <c r="U42" s="60">
        <f t="shared" si="16"/>
        <v>1</v>
      </c>
      <c r="V42" s="60">
        <f t="shared" ref="V42" si="85">IF($AL16=0,1,1-(V16/$AL16))</f>
        <v>1</v>
      </c>
      <c r="W42" s="60">
        <f t="shared" si="17"/>
        <v>1</v>
      </c>
      <c r="X42" s="60">
        <f t="shared" ref="X42" si="86">IF($AL16=0,1,1-(X16/$AL16))</f>
        <v>1</v>
      </c>
      <c r="Y42" s="60">
        <f t="shared" si="18"/>
        <v>1</v>
      </c>
      <c r="Z42" s="60">
        <f t="shared" ref="Z42" si="87">IF($AL16=0,1,1-(Z16/$AL16))</f>
        <v>1</v>
      </c>
      <c r="AA42" s="60">
        <f t="shared" si="19"/>
        <v>1</v>
      </c>
      <c r="AB42" s="60">
        <f t="shared" ref="AB42" si="88">IF($AL16=0,1,1-(AB16/$AL16))</f>
        <v>1</v>
      </c>
      <c r="AC42" s="60">
        <f t="shared" si="20"/>
        <v>1</v>
      </c>
      <c r="AD42" s="60">
        <f t="shared" ref="AD42" si="89">IF($AL16=0,1,1-(AD16/$AL16))</f>
        <v>1</v>
      </c>
      <c r="AE42" s="60">
        <f t="shared" si="21"/>
        <v>1</v>
      </c>
      <c r="AF42" s="60">
        <f t="shared" ref="AF42" si="90">IF($AL16=0,1,1-(AF16/$AL16))</f>
        <v>1</v>
      </c>
      <c r="AG42" s="60">
        <f t="shared" si="22"/>
        <v>1</v>
      </c>
      <c r="AH42" s="60">
        <f t="shared" ref="AH42" si="91">IF($AL16=0,1,1-(AH16/$AL16))</f>
        <v>1</v>
      </c>
      <c r="AI42" s="60">
        <f t="shared" si="23"/>
        <v>1</v>
      </c>
      <c r="AJ42" s="60">
        <f t="shared" ref="AJ42" si="92">IF($AL16=0,1,1-(AJ16/$AL16))</f>
        <v>1</v>
      </c>
      <c r="AK42" s="60">
        <f t="shared" si="24"/>
        <v>1</v>
      </c>
      <c r="AL42" s="98"/>
    </row>
    <row r="43" spans="1:38" ht="59.25" hidden="1" customHeight="1" x14ac:dyDescent="0.3">
      <c r="A43" s="56" t="s">
        <v>14</v>
      </c>
      <c r="B43" s="60">
        <f t="shared" si="6"/>
        <v>1</v>
      </c>
      <c r="C43" s="60">
        <f t="shared" si="7"/>
        <v>1</v>
      </c>
      <c r="D43" s="60">
        <f t="shared" si="5"/>
        <v>1</v>
      </c>
      <c r="E43" s="60">
        <f t="shared" si="8"/>
        <v>1</v>
      </c>
      <c r="F43" s="60">
        <f t="shared" si="5"/>
        <v>1</v>
      </c>
      <c r="G43" s="60">
        <f t="shared" si="9"/>
        <v>1</v>
      </c>
      <c r="H43" s="60">
        <f t="shared" si="5"/>
        <v>1</v>
      </c>
      <c r="I43" s="60">
        <f t="shared" si="10"/>
        <v>1</v>
      </c>
      <c r="J43" s="60">
        <f t="shared" si="5"/>
        <v>1</v>
      </c>
      <c r="K43" s="60">
        <f t="shared" si="11"/>
        <v>1</v>
      </c>
      <c r="L43" s="60">
        <f t="shared" si="5"/>
        <v>1</v>
      </c>
      <c r="M43" s="60">
        <f t="shared" si="12"/>
        <v>1</v>
      </c>
      <c r="N43" s="60">
        <f t="shared" si="5"/>
        <v>1</v>
      </c>
      <c r="O43" s="60">
        <f t="shared" si="13"/>
        <v>1</v>
      </c>
      <c r="P43" s="60">
        <f t="shared" si="5"/>
        <v>1</v>
      </c>
      <c r="Q43" s="60">
        <f t="shared" si="14"/>
        <v>1</v>
      </c>
      <c r="R43" s="60">
        <f t="shared" si="5"/>
        <v>1</v>
      </c>
      <c r="S43" s="60">
        <f t="shared" si="15"/>
        <v>1</v>
      </c>
      <c r="T43" s="60">
        <f t="shared" si="5"/>
        <v>1</v>
      </c>
      <c r="U43" s="60">
        <f t="shared" si="16"/>
        <v>1</v>
      </c>
      <c r="V43" s="60">
        <f t="shared" si="5"/>
        <v>1</v>
      </c>
      <c r="W43" s="60">
        <f t="shared" si="17"/>
        <v>1</v>
      </c>
      <c r="X43" s="60">
        <f t="shared" si="5"/>
        <v>1</v>
      </c>
      <c r="Y43" s="60">
        <f t="shared" si="18"/>
        <v>1</v>
      </c>
      <c r="Z43" s="60">
        <f t="shared" si="5"/>
        <v>1</v>
      </c>
      <c r="AA43" s="60">
        <f t="shared" si="19"/>
        <v>1</v>
      </c>
      <c r="AB43" s="60">
        <f t="shared" si="5"/>
        <v>1</v>
      </c>
      <c r="AC43" s="60">
        <f t="shared" si="20"/>
        <v>1</v>
      </c>
      <c r="AD43" s="60">
        <f t="shared" si="5"/>
        <v>1</v>
      </c>
      <c r="AE43" s="60">
        <f t="shared" si="21"/>
        <v>1</v>
      </c>
      <c r="AF43" s="60">
        <f t="shared" si="5"/>
        <v>1</v>
      </c>
      <c r="AG43" s="60">
        <f t="shared" si="22"/>
        <v>1</v>
      </c>
      <c r="AH43" s="60">
        <f t="shared" si="5"/>
        <v>1</v>
      </c>
      <c r="AI43" s="60">
        <f t="shared" si="23"/>
        <v>1</v>
      </c>
      <c r="AJ43" s="60">
        <f t="shared" si="5"/>
        <v>1</v>
      </c>
      <c r="AK43" s="60">
        <f t="shared" si="24"/>
        <v>1</v>
      </c>
      <c r="AL43" s="98"/>
    </row>
    <row r="44" spans="1:38" ht="54.75" hidden="1" customHeight="1" x14ac:dyDescent="0.3">
      <c r="A44" s="56" t="s">
        <v>15</v>
      </c>
      <c r="B44" s="60">
        <f t="shared" si="6"/>
        <v>1</v>
      </c>
      <c r="C44" s="60">
        <f t="shared" si="7"/>
        <v>1</v>
      </c>
      <c r="D44" s="60">
        <f t="shared" ref="D44" si="93">IF($AL18=0,1,1-(D18/$AL18))</f>
        <v>1</v>
      </c>
      <c r="E44" s="60">
        <f t="shared" si="8"/>
        <v>1</v>
      </c>
      <c r="F44" s="60">
        <f t="shared" ref="F44" si="94">IF($AL18=0,1,1-(F18/$AL18))</f>
        <v>1</v>
      </c>
      <c r="G44" s="60">
        <f t="shared" si="9"/>
        <v>1</v>
      </c>
      <c r="H44" s="60">
        <f t="shared" ref="H44" si="95">IF($AL18=0,1,1-(H18/$AL18))</f>
        <v>1</v>
      </c>
      <c r="I44" s="60">
        <f t="shared" si="10"/>
        <v>1</v>
      </c>
      <c r="J44" s="60">
        <f t="shared" ref="J44" si="96">IF($AL18=0,1,1-(J18/$AL18))</f>
        <v>1</v>
      </c>
      <c r="K44" s="60">
        <f t="shared" si="11"/>
        <v>1</v>
      </c>
      <c r="L44" s="60">
        <f t="shared" ref="L44" si="97">IF($AL18=0,1,1-(L18/$AL18))</f>
        <v>1</v>
      </c>
      <c r="M44" s="60">
        <f t="shared" si="12"/>
        <v>1</v>
      </c>
      <c r="N44" s="60">
        <f t="shared" ref="N44" si="98">IF($AL18=0,1,1-(N18/$AL18))</f>
        <v>1</v>
      </c>
      <c r="O44" s="60">
        <f t="shared" si="13"/>
        <v>1</v>
      </c>
      <c r="P44" s="60">
        <f t="shared" ref="P44" si="99">IF($AL18=0,1,1-(P18/$AL18))</f>
        <v>1</v>
      </c>
      <c r="Q44" s="60">
        <f t="shared" si="14"/>
        <v>1</v>
      </c>
      <c r="R44" s="60">
        <f t="shared" ref="R44" si="100">IF($AL18=0,1,1-(R18/$AL18))</f>
        <v>1</v>
      </c>
      <c r="S44" s="60">
        <f t="shared" si="15"/>
        <v>1</v>
      </c>
      <c r="T44" s="60">
        <f t="shared" ref="T44" si="101">IF($AL18=0,1,1-(T18/$AL18))</f>
        <v>1</v>
      </c>
      <c r="U44" s="60">
        <f t="shared" si="16"/>
        <v>1</v>
      </c>
      <c r="V44" s="60">
        <f t="shared" ref="V44" si="102">IF($AL18=0,1,1-(V18/$AL18))</f>
        <v>1</v>
      </c>
      <c r="W44" s="60">
        <f t="shared" si="17"/>
        <v>1</v>
      </c>
      <c r="X44" s="60">
        <f t="shared" ref="X44" si="103">IF($AL18=0,1,1-(X18/$AL18))</f>
        <v>1</v>
      </c>
      <c r="Y44" s="60">
        <f t="shared" si="18"/>
        <v>1</v>
      </c>
      <c r="Z44" s="60">
        <f t="shared" ref="Z44" si="104">IF($AL18=0,1,1-(Z18/$AL18))</f>
        <v>1</v>
      </c>
      <c r="AA44" s="60">
        <f t="shared" si="19"/>
        <v>1</v>
      </c>
      <c r="AB44" s="60">
        <f t="shared" ref="AB44" si="105">IF($AL18=0,1,1-(AB18/$AL18))</f>
        <v>1</v>
      </c>
      <c r="AC44" s="60">
        <f t="shared" si="20"/>
        <v>1</v>
      </c>
      <c r="AD44" s="60">
        <f t="shared" ref="AD44" si="106">IF($AL18=0,1,1-(AD18/$AL18))</f>
        <v>1</v>
      </c>
      <c r="AE44" s="60">
        <f t="shared" si="21"/>
        <v>1</v>
      </c>
      <c r="AF44" s="60">
        <f t="shared" ref="AF44" si="107">IF($AL18=0,1,1-(AF18/$AL18))</f>
        <v>1</v>
      </c>
      <c r="AG44" s="60">
        <f t="shared" si="22"/>
        <v>1</v>
      </c>
      <c r="AH44" s="60">
        <f t="shared" ref="AH44" si="108">IF($AL18=0,1,1-(AH18/$AL18))</f>
        <v>1</v>
      </c>
      <c r="AI44" s="60">
        <f t="shared" si="23"/>
        <v>1</v>
      </c>
      <c r="AJ44" s="60">
        <f t="shared" ref="AJ44" si="109">IF($AL18=0,1,1-(AJ18/$AL18))</f>
        <v>1</v>
      </c>
      <c r="AK44" s="60">
        <f t="shared" si="24"/>
        <v>1</v>
      </c>
      <c r="AL44" s="98"/>
    </row>
    <row r="45" spans="1:38" ht="57" hidden="1" customHeight="1" x14ac:dyDescent="0.3">
      <c r="A45" s="56" t="s">
        <v>12</v>
      </c>
      <c r="B45" s="60">
        <f t="shared" si="6"/>
        <v>1</v>
      </c>
      <c r="C45" s="60">
        <f t="shared" si="7"/>
        <v>1</v>
      </c>
      <c r="D45" s="60">
        <f t="shared" si="5"/>
        <v>1</v>
      </c>
      <c r="E45" s="60">
        <f t="shared" si="8"/>
        <v>1</v>
      </c>
      <c r="F45" s="60">
        <f t="shared" si="5"/>
        <v>1</v>
      </c>
      <c r="G45" s="60">
        <f t="shared" si="9"/>
        <v>1</v>
      </c>
      <c r="H45" s="60">
        <f t="shared" si="5"/>
        <v>1</v>
      </c>
      <c r="I45" s="60">
        <f t="shared" si="10"/>
        <v>1</v>
      </c>
      <c r="J45" s="60">
        <f t="shared" si="5"/>
        <v>1</v>
      </c>
      <c r="K45" s="60">
        <f t="shared" si="11"/>
        <v>1</v>
      </c>
      <c r="L45" s="60">
        <f t="shared" si="5"/>
        <v>1</v>
      </c>
      <c r="M45" s="60">
        <f t="shared" si="12"/>
        <v>1</v>
      </c>
      <c r="N45" s="60">
        <f t="shared" si="5"/>
        <v>1</v>
      </c>
      <c r="O45" s="60">
        <f t="shared" si="13"/>
        <v>1</v>
      </c>
      <c r="P45" s="60">
        <f t="shared" si="5"/>
        <v>1</v>
      </c>
      <c r="Q45" s="60">
        <f t="shared" si="14"/>
        <v>1</v>
      </c>
      <c r="R45" s="60">
        <f t="shared" si="5"/>
        <v>1</v>
      </c>
      <c r="S45" s="60">
        <f t="shared" si="15"/>
        <v>1</v>
      </c>
      <c r="T45" s="60">
        <f t="shared" si="5"/>
        <v>1</v>
      </c>
      <c r="U45" s="60">
        <f t="shared" si="16"/>
        <v>1</v>
      </c>
      <c r="V45" s="60">
        <f t="shared" si="5"/>
        <v>1</v>
      </c>
      <c r="W45" s="60">
        <f t="shared" si="17"/>
        <v>1</v>
      </c>
      <c r="X45" s="60">
        <f t="shared" si="5"/>
        <v>1</v>
      </c>
      <c r="Y45" s="60">
        <f t="shared" si="18"/>
        <v>1</v>
      </c>
      <c r="Z45" s="60">
        <f t="shared" si="5"/>
        <v>1</v>
      </c>
      <c r="AA45" s="60">
        <f t="shared" si="19"/>
        <v>1</v>
      </c>
      <c r="AB45" s="60">
        <f t="shared" si="5"/>
        <v>1</v>
      </c>
      <c r="AC45" s="60">
        <f t="shared" si="20"/>
        <v>1</v>
      </c>
      <c r="AD45" s="60">
        <f t="shared" si="5"/>
        <v>1</v>
      </c>
      <c r="AE45" s="60">
        <f t="shared" si="21"/>
        <v>1</v>
      </c>
      <c r="AF45" s="60">
        <f t="shared" si="5"/>
        <v>1</v>
      </c>
      <c r="AG45" s="60">
        <f t="shared" si="22"/>
        <v>1</v>
      </c>
      <c r="AH45" s="60">
        <f t="shared" si="5"/>
        <v>1</v>
      </c>
      <c r="AI45" s="60">
        <f t="shared" si="23"/>
        <v>1</v>
      </c>
      <c r="AJ45" s="60">
        <f t="shared" si="5"/>
        <v>1</v>
      </c>
      <c r="AK45" s="60">
        <f t="shared" si="24"/>
        <v>1</v>
      </c>
      <c r="AL45" s="98"/>
    </row>
    <row r="46" spans="1:38" ht="66.75" hidden="1" customHeight="1" x14ac:dyDescent="0.3">
      <c r="A46" s="56" t="s">
        <v>30</v>
      </c>
      <c r="B46" s="60">
        <f t="shared" si="6"/>
        <v>1</v>
      </c>
      <c r="C46" s="60">
        <f t="shared" si="7"/>
        <v>1</v>
      </c>
      <c r="D46" s="60">
        <f t="shared" ref="D46" si="110">IF($AL20=0,1,1-(D20/$AL20))</f>
        <v>1</v>
      </c>
      <c r="E46" s="60">
        <f t="shared" si="8"/>
        <v>1</v>
      </c>
      <c r="F46" s="60">
        <f t="shared" ref="F46" si="111">IF($AL20=0,1,1-(F20/$AL20))</f>
        <v>1</v>
      </c>
      <c r="G46" s="60">
        <f t="shared" si="9"/>
        <v>1</v>
      </c>
      <c r="H46" s="60">
        <f t="shared" ref="H46" si="112">IF($AL20=0,1,1-(H20/$AL20))</f>
        <v>1</v>
      </c>
      <c r="I46" s="60">
        <f t="shared" si="10"/>
        <v>1</v>
      </c>
      <c r="J46" s="60">
        <f t="shared" ref="J46" si="113">IF($AL20=0,1,1-(J20/$AL20))</f>
        <v>1</v>
      </c>
      <c r="K46" s="60">
        <f t="shared" si="11"/>
        <v>1</v>
      </c>
      <c r="L46" s="60">
        <f t="shared" ref="L46" si="114">IF($AL20=0,1,1-(L20/$AL20))</f>
        <v>1</v>
      </c>
      <c r="M46" s="60">
        <f t="shared" si="12"/>
        <v>1</v>
      </c>
      <c r="N46" s="60">
        <f t="shared" ref="N46" si="115">IF($AL20=0,1,1-(N20/$AL20))</f>
        <v>1</v>
      </c>
      <c r="O46" s="60">
        <f t="shared" si="13"/>
        <v>1</v>
      </c>
      <c r="P46" s="60">
        <f t="shared" ref="P46" si="116">IF($AL20=0,1,1-(P20/$AL20))</f>
        <v>1</v>
      </c>
      <c r="Q46" s="60">
        <f t="shared" si="14"/>
        <v>1</v>
      </c>
      <c r="R46" s="60">
        <f t="shared" ref="R46" si="117">IF($AL20=0,1,1-(R20/$AL20))</f>
        <v>1</v>
      </c>
      <c r="S46" s="60">
        <f t="shared" si="15"/>
        <v>1</v>
      </c>
      <c r="T46" s="60">
        <f t="shared" ref="T46" si="118">IF($AL20=0,1,1-(T20/$AL20))</f>
        <v>1</v>
      </c>
      <c r="U46" s="60">
        <f t="shared" si="16"/>
        <v>1</v>
      </c>
      <c r="V46" s="60">
        <f t="shared" ref="V46" si="119">IF($AL20=0,1,1-(V20/$AL20))</f>
        <v>1</v>
      </c>
      <c r="W46" s="60">
        <f t="shared" si="17"/>
        <v>1</v>
      </c>
      <c r="X46" s="60">
        <f t="shared" ref="X46" si="120">IF($AL20=0,1,1-(X20/$AL20))</f>
        <v>1</v>
      </c>
      <c r="Y46" s="60">
        <f t="shared" si="18"/>
        <v>1</v>
      </c>
      <c r="Z46" s="60">
        <f t="shared" ref="Z46" si="121">IF($AL20=0,1,1-(Z20/$AL20))</f>
        <v>1</v>
      </c>
      <c r="AA46" s="60">
        <f t="shared" si="19"/>
        <v>1</v>
      </c>
      <c r="AB46" s="60">
        <f t="shared" ref="AB46" si="122">IF($AL20=0,1,1-(AB20/$AL20))</f>
        <v>1</v>
      </c>
      <c r="AC46" s="60">
        <f t="shared" si="20"/>
        <v>1</v>
      </c>
      <c r="AD46" s="60">
        <f t="shared" ref="AD46" si="123">IF($AL20=0,1,1-(AD20/$AL20))</f>
        <v>1</v>
      </c>
      <c r="AE46" s="60">
        <f t="shared" si="21"/>
        <v>1</v>
      </c>
      <c r="AF46" s="60">
        <f t="shared" ref="AF46" si="124">IF($AL20=0,1,1-(AF20/$AL20))</f>
        <v>1</v>
      </c>
      <c r="AG46" s="60">
        <f t="shared" si="22"/>
        <v>1</v>
      </c>
      <c r="AH46" s="60">
        <f t="shared" ref="AH46" si="125">IF($AL20=0,1,1-(AH20/$AL20))</f>
        <v>1</v>
      </c>
      <c r="AI46" s="60">
        <f t="shared" si="23"/>
        <v>1</v>
      </c>
      <c r="AJ46" s="60">
        <f t="shared" ref="AJ46" si="126">IF($AL20=0,1,1-(AJ20/$AL20))</f>
        <v>1</v>
      </c>
      <c r="AK46" s="60">
        <f t="shared" si="24"/>
        <v>1</v>
      </c>
      <c r="AL46" s="98"/>
    </row>
    <row r="47" spans="1:38" ht="60.75" hidden="1" customHeight="1" x14ac:dyDescent="0.3">
      <c r="A47" s="56" t="s">
        <v>20</v>
      </c>
      <c r="B47" s="60">
        <f t="shared" si="6"/>
        <v>1</v>
      </c>
      <c r="C47" s="60">
        <f t="shared" si="7"/>
        <v>1</v>
      </c>
      <c r="D47" s="60">
        <f t="shared" si="5"/>
        <v>1</v>
      </c>
      <c r="E47" s="60">
        <f t="shared" si="8"/>
        <v>1</v>
      </c>
      <c r="F47" s="60">
        <f t="shared" si="5"/>
        <v>1</v>
      </c>
      <c r="G47" s="60">
        <f t="shared" si="9"/>
        <v>1</v>
      </c>
      <c r="H47" s="60">
        <f t="shared" si="5"/>
        <v>1</v>
      </c>
      <c r="I47" s="60">
        <f t="shared" si="10"/>
        <v>1</v>
      </c>
      <c r="J47" s="60">
        <f t="shared" si="5"/>
        <v>1</v>
      </c>
      <c r="K47" s="60">
        <f t="shared" si="11"/>
        <v>1</v>
      </c>
      <c r="L47" s="60">
        <f t="shared" si="5"/>
        <v>1</v>
      </c>
      <c r="M47" s="60">
        <f t="shared" si="12"/>
        <v>1</v>
      </c>
      <c r="N47" s="60">
        <f t="shared" si="5"/>
        <v>1</v>
      </c>
      <c r="O47" s="60">
        <f t="shared" si="13"/>
        <v>1</v>
      </c>
      <c r="P47" s="60">
        <f t="shared" si="5"/>
        <v>1</v>
      </c>
      <c r="Q47" s="60">
        <f t="shared" si="14"/>
        <v>1</v>
      </c>
      <c r="R47" s="60">
        <f t="shared" si="5"/>
        <v>1</v>
      </c>
      <c r="S47" s="60">
        <f t="shared" si="15"/>
        <v>1</v>
      </c>
      <c r="T47" s="60">
        <f t="shared" si="5"/>
        <v>1</v>
      </c>
      <c r="U47" s="60">
        <f t="shared" si="16"/>
        <v>1</v>
      </c>
      <c r="V47" s="60">
        <f t="shared" si="5"/>
        <v>1</v>
      </c>
      <c r="W47" s="60">
        <f t="shared" si="17"/>
        <v>1</v>
      </c>
      <c r="X47" s="60">
        <f t="shared" si="5"/>
        <v>1</v>
      </c>
      <c r="Y47" s="60">
        <f t="shared" si="18"/>
        <v>1</v>
      </c>
      <c r="Z47" s="60">
        <f t="shared" si="5"/>
        <v>1</v>
      </c>
      <c r="AA47" s="60">
        <f t="shared" si="19"/>
        <v>1</v>
      </c>
      <c r="AB47" s="60">
        <f t="shared" si="5"/>
        <v>1</v>
      </c>
      <c r="AC47" s="60">
        <f t="shared" si="20"/>
        <v>1</v>
      </c>
      <c r="AD47" s="60">
        <f t="shared" si="5"/>
        <v>1</v>
      </c>
      <c r="AE47" s="60">
        <f t="shared" si="21"/>
        <v>1</v>
      </c>
      <c r="AF47" s="60">
        <f t="shared" si="5"/>
        <v>1</v>
      </c>
      <c r="AG47" s="60">
        <f t="shared" si="22"/>
        <v>1</v>
      </c>
      <c r="AH47" s="60">
        <f t="shared" si="5"/>
        <v>1</v>
      </c>
      <c r="AI47" s="60">
        <f t="shared" si="23"/>
        <v>1</v>
      </c>
      <c r="AJ47" s="60">
        <f t="shared" si="5"/>
        <v>1</v>
      </c>
      <c r="AK47" s="60">
        <f t="shared" si="24"/>
        <v>1</v>
      </c>
      <c r="AL47" s="98"/>
    </row>
    <row r="48" spans="1:38" ht="54" hidden="1" customHeight="1" x14ac:dyDescent="0.3">
      <c r="A48" s="56" t="s">
        <v>16</v>
      </c>
      <c r="B48" s="60">
        <f t="shared" si="6"/>
        <v>1</v>
      </c>
      <c r="C48" s="60">
        <f t="shared" si="7"/>
        <v>1</v>
      </c>
      <c r="D48" s="60">
        <f t="shared" ref="D48" si="127">IF($AL22=0,1,1-(D22/$AL22))</f>
        <v>1</v>
      </c>
      <c r="E48" s="60">
        <f t="shared" si="8"/>
        <v>1</v>
      </c>
      <c r="F48" s="60">
        <f t="shared" ref="F48" si="128">IF($AL22=0,1,1-(F22/$AL22))</f>
        <v>1</v>
      </c>
      <c r="G48" s="60">
        <f t="shared" si="9"/>
        <v>1</v>
      </c>
      <c r="H48" s="60">
        <f t="shared" ref="H48" si="129">IF($AL22=0,1,1-(H22/$AL22))</f>
        <v>1</v>
      </c>
      <c r="I48" s="60">
        <f t="shared" si="10"/>
        <v>1</v>
      </c>
      <c r="J48" s="60">
        <f t="shared" ref="J48" si="130">IF($AL22=0,1,1-(J22/$AL22))</f>
        <v>1</v>
      </c>
      <c r="K48" s="60">
        <f t="shared" si="11"/>
        <v>1</v>
      </c>
      <c r="L48" s="60">
        <f t="shared" ref="L48" si="131">IF($AL22=0,1,1-(L22/$AL22))</f>
        <v>1</v>
      </c>
      <c r="M48" s="60">
        <f t="shared" si="12"/>
        <v>1</v>
      </c>
      <c r="N48" s="60">
        <f t="shared" ref="N48" si="132">IF($AL22=0,1,1-(N22/$AL22))</f>
        <v>1</v>
      </c>
      <c r="O48" s="60">
        <f t="shared" si="13"/>
        <v>1</v>
      </c>
      <c r="P48" s="60">
        <f t="shared" ref="P48" si="133">IF($AL22=0,1,1-(P22/$AL22))</f>
        <v>1</v>
      </c>
      <c r="Q48" s="60">
        <f t="shared" si="14"/>
        <v>1</v>
      </c>
      <c r="R48" s="60">
        <f t="shared" ref="R48" si="134">IF($AL22=0,1,1-(R22/$AL22))</f>
        <v>1</v>
      </c>
      <c r="S48" s="60">
        <f t="shared" si="15"/>
        <v>1</v>
      </c>
      <c r="T48" s="60">
        <f t="shared" ref="T48" si="135">IF($AL22=0,1,1-(T22/$AL22))</f>
        <v>1</v>
      </c>
      <c r="U48" s="60">
        <f t="shared" si="16"/>
        <v>1</v>
      </c>
      <c r="V48" s="60">
        <f t="shared" ref="V48" si="136">IF($AL22=0,1,1-(V22/$AL22))</f>
        <v>1</v>
      </c>
      <c r="W48" s="60">
        <f t="shared" si="17"/>
        <v>1</v>
      </c>
      <c r="X48" s="60">
        <f t="shared" ref="X48" si="137">IF($AL22=0,1,1-(X22/$AL22))</f>
        <v>1</v>
      </c>
      <c r="Y48" s="60">
        <f t="shared" si="18"/>
        <v>1</v>
      </c>
      <c r="Z48" s="60">
        <f t="shared" ref="Z48" si="138">IF($AL22=0,1,1-(Z22/$AL22))</f>
        <v>1</v>
      </c>
      <c r="AA48" s="60">
        <f t="shared" si="19"/>
        <v>1</v>
      </c>
      <c r="AB48" s="60">
        <f t="shared" ref="AB48" si="139">IF($AL22=0,1,1-(AB22/$AL22))</f>
        <v>1</v>
      </c>
      <c r="AC48" s="60">
        <f t="shared" si="20"/>
        <v>1</v>
      </c>
      <c r="AD48" s="60">
        <f t="shared" ref="AD48" si="140">IF($AL22=0,1,1-(AD22/$AL22))</f>
        <v>1</v>
      </c>
      <c r="AE48" s="60">
        <f t="shared" si="21"/>
        <v>1</v>
      </c>
      <c r="AF48" s="60">
        <f t="shared" ref="AF48" si="141">IF($AL22=0,1,1-(AF22/$AL22))</f>
        <v>1</v>
      </c>
      <c r="AG48" s="60">
        <f t="shared" si="22"/>
        <v>1</v>
      </c>
      <c r="AH48" s="60">
        <f t="shared" ref="AH48" si="142">IF($AL22=0,1,1-(AH22/$AL22))</f>
        <v>1</v>
      </c>
      <c r="AI48" s="60">
        <f t="shared" si="23"/>
        <v>1</v>
      </c>
      <c r="AJ48" s="60">
        <f t="shared" ref="AJ48" si="143">IF($AL22=0,1,1-(AJ22/$AL22))</f>
        <v>1</v>
      </c>
      <c r="AK48" s="60">
        <f t="shared" si="24"/>
        <v>1</v>
      </c>
      <c r="AL48" s="98"/>
    </row>
    <row r="49" spans="1:38" ht="57" hidden="1" customHeight="1" x14ac:dyDescent="0.3">
      <c r="A49" s="56" t="s">
        <v>17</v>
      </c>
      <c r="B49" s="60">
        <f t="shared" si="6"/>
        <v>1</v>
      </c>
      <c r="C49" s="60">
        <f t="shared" si="7"/>
        <v>1</v>
      </c>
      <c r="D49" s="60">
        <f t="shared" si="5"/>
        <v>1</v>
      </c>
      <c r="E49" s="60">
        <f t="shared" si="8"/>
        <v>1</v>
      </c>
      <c r="F49" s="60">
        <f t="shared" si="5"/>
        <v>1</v>
      </c>
      <c r="G49" s="60">
        <f t="shared" si="9"/>
        <v>1</v>
      </c>
      <c r="H49" s="60">
        <f t="shared" si="5"/>
        <v>1</v>
      </c>
      <c r="I49" s="60">
        <f t="shared" si="10"/>
        <v>1</v>
      </c>
      <c r="J49" s="60">
        <f t="shared" si="5"/>
        <v>1</v>
      </c>
      <c r="K49" s="60">
        <f t="shared" si="11"/>
        <v>1</v>
      </c>
      <c r="L49" s="60">
        <f t="shared" si="5"/>
        <v>1</v>
      </c>
      <c r="M49" s="60">
        <f t="shared" si="12"/>
        <v>1</v>
      </c>
      <c r="N49" s="60">
        <f t="shared" si="5"/>
        <v>1</v>
      </c>
      <c r="O49" s="60">
        <f t="shared" si="13"/>
        <v>1</v>
      </c>
      <c r="P49" s="60">
        <f t="shared" si="5"/>
        <v>1</v>
      </c>
      <c r="Q49" s="60">
        <f t="shared" si="14"/>
        <v>1</v>
      </c>
      <c r="R49" s="60">
        <f t="shared" si="5"/>
        <v>1</v>
      </c>
      <c r="S49" s="60">
        <f t="shared" si="15"/>
        <v>1</v>
      </c>
      <c r="T49" s="60">
        <f t="shared" si="5"/>
        <v>1</v>
      </c>
      <c r="U49" s="60">
        <f t="shared" si="16"/>
        <v>1</v>
      </c>
      <c r="V49" s="60">
        <f t="shared" si="5"/>
        <v>1</v>
      </c>
      <c r="W49" s="60">
        <f t="shared" si="17"/>
        <v>1</v>
      </c>
      <c r="X49" s="60">
        <f t="shared" si="5"/>
        <v>1</v>
      </c>
      <c r="Y49" s="60">
        <f t="shared" si="18"/>
        <v>1</v>
      </c>
      <c r="Z49" s="60">
        <f t="shared" si="5"/>
        <v>1</v>
      </c>
      <c r="AA49" s="60">
        <f t="shared" si="19"/>
        <v>1</v>
      </c>
      <c r="AB49" s="60">
        <f t="shared" si="5"/>
        <v>1</v>
      </c>
      <c r="AC49" s="60">
        <f t="shared" si="20"/>
        <v>1</v>
      </c>
      <c r="AD49" s="60">
        <f t="shared" si="5"/>
        <v>1</v>
      </c>
      <c r="AE49" s="60">
        <f t="shared" si="21"/>
        <v>1</v>
      </c>
      <c r="AF49" s="60">
        <f t="shared" si="5"/>
        <v>1</v>
      </c>
      <c r="AG49" s="60">
        <f t="shared" si="22"/>
        <v>1</v>
      </c>
      <c r="AH49" s="60">
        <f t="shared" si="5"/>
        <v>1</v>
      </c>
      <c r="AI49" s="60">
        <f t="shared" si="23"/>
        <v>1</v>
      </c>
      <c r="AJ49" s="60">
        <f t="shared" si="5"/>
        <v>1</v>
      </c>
      <c r="AK49" s="60">
        <f t="shared" si="24"/>
        <v>1</v>
      </c>
      <c r="AL49" s="98"/>
    </row>
    <row r="50" spans="1:38" ht="75.75" hidden="1" customHeight="1" x14ac:dyDescent="0.3">
      <c r="A50" s="56" t="s">
        <v>13</v>
      </c>
      <c r="B50" s="60">
        <f t="shared" si="6"/>
        <v>1</v>
      </c>
      <c r="C50" s="60">
        <f t="shared" si="7"/>
        <v>1</v>
      </c>
      <c r="D50" s="60">
        <f t="shared" ref="D50:AJ53" si="144">IF($AL24=0,1,1-(D24/$AL24))</f>
        <v>1</v>
      </c>
      <c r="E50" s="60">
        <f t="shared" si="8"/>
        <v>1</v>
      </c>
      <c r="F50" s="60">
        <f t="shared" ref="F50" si="145">IF($AL24=0,1,1-(F24/$AL24))</f>
        <v>1</v>
      </c>
      <c r="G50" s="60">
        <f t="shared" si="9"/>
        <v>1</v>
      </c>
      <c r="H50" s="60">
        <f t="shared" ref="H50" si="146">IF($AL24=0,1,1-(H24/$AL24))</f>
        <v>1</v>
      </c>
      <c r="I50" s="60">
        <f t="shared" si="10"/>
        <v>1</v>
      </c>
      <c r="J50" s="60">
        <f t="shared" ref="J50" si="147">IF($AL24=0,1,1-(J24/$AL24))</f>
        <v>1</v>
      </c>
      <c r="K50" s="60">
        <f t="shared" si="11"/>
        <v>1</v>
      </c>
      <c r="L50" s="60">
        <f t="shared" ref="L50" si="148">IF($AL24=0,1,1-(L24/$AL24))</f>
        <v>1</v>
      </c>
      <c r="M50" s="60">
        <f t="shared" si="12"/>
        <v>1</v>
      </c>
      <c r="N50" s="60">
        <f t="shared" ref="N50" si="149">IF($AL24=0,1,1-(N24/$AL24))</f>
        <v>1</v>
      </c>
      <c r="O50" s="60">
        <f t="shared" si="13"/>
        <v>1</v>
      </c>
      <c r="P50" s="60">
        <f t="shared" ref="P50" si="150">IF($AL24=0,1,1-(P24/$AL24))</f>
        <v>1</v>
      </c>
      <c r="Q50" s="60">
        <f t="shared" si="14"/>
        <v>1</v>
      </c>
      <c r="R50" s="60">
        <f t="shared" ref="R50" si="151">IF($AL24=0,1,1-(R24/$AL24))</f>
        <v>1</v>
      </c>
      <c r="S50" s="60">
        <f t="shared" si="15"/>
        <v>1</v>
      </c>
      <c r="T50" s="60">
        <f t="shared" ref="T50" si="152">IF($AL24=0,1,1-(T24/$AL24))</f>
        <v>1</v>
      </c>
      <c r="U50" s="60">
        <f t="shared" si="16"/>
        <v>1</v>
      </c>
      <c r="V50" s="60">
        <f t="shared" ref="V50" si="153">IF($AL24=0,1,1-(V24/$AL24))</f>
        <v>1</v>
      </c>
      <c r="W50" s="60">
        <f t="shared" si="17"/>
        <v>1</v>
      </c>
      <c r="X50" s="60">
        <f t="shared" ref="X50" si="154">IF($AL24=0,1,1-(X24/$AL24))</f>
        <v>1</v>
      </c>
      <c r="Y50" s="60">
        <f t="shared" si="18"/>
        <v>1</v>
      </c>
      <c r="Z50" s="60">
        <f t="shared" ref="Z50" si="155">IF($AL24=0,1,1-(Z24/$AL24))</f>
        <v>1</v>
      </c>
      <c r="AA50" s="60">
        <f t="shared" si="19"/>
        <v>1</v>
      </c>
      <c r="AB50" s="60">
        <f t="shared" ref="AB50" si="156">IF($AL24=0,1,1-(AB24/$AL24))</f>
        <v>1</v>
      </c>
      <c r="AC50" s="60">
        <f t="shared" si="20"/>
        <v>1</v>
      </c>
      <c r="AD50" s="60">
        <f t="shared" ref="AD50" si="157">IF($AL24=0,1,1-(AD24/$AL24))</f>
        <v>1</v>
      </c>
      <c r="AE50" s="60">
        <f t="shared" si="21"/>
        <v>1</v>
      </c>
      <c r="AF50" s="60">
        <f t="shared" ref="AF50" si="158">IF($AL24=0,1,1-(AF24/$AL24))</f>
        <v>1</v>
      </c>
      <c r="AG50" s="60">
        <f t="shared" si="22"/>
        <v>1</v>
      </c>
      <c r="AH50" s="60">
        <f t="shared" ref="AH50" si="159">IF($AL24=0,1,1-(AH24/$AL24))</f>
        <v>1</v>
      </c>
      <c r="AI50" s="60">
        <f t="shared" si="23"/>
        <v>1</v>
      </c>
      <c r="AJ50" s="60">
        <f t="shared" ref="AJ50" si="160">IF($AL24=0,1,1-(AJ24/$AL24))</f>
        <v>1</v>
      </c>
      <c r="AK50" s="60">
        <f t="shared" si="24"/>
        <v>1</v>
      </c>
      <c r="AL50" s="98"/>
    </row>
    <row r="51" spans="1:38" ht="140.25" hidden="1" customHeight="1" x14ac:dyDescent="0.3">
      <c r="A51" s="56" t="s">
        <v>21</v>
      </c>
      <c r="B51" s="60">
        <f t="shared" si="6"/>
        <v>1</v>
      </c>
      <c r="C51" s="60">
        <f t="shared" si="7"/>
        <v>1</v>
      </c>
      <c r="D51" s="60">
        <f t="shared" si="144"/>
        <v>1</v>
      </c>
      <c r="E51" s="60">
        <f t="shared" si="8"/>
        <v>1</v>
      </c>
      <c r="F51" s="60">
        <f t="shared" si="144"/>
        <v>1</v>
      </c>
      <c r="G51" s="60">
        <f t="shared" si="9"/>
        <v>1</v>
      </c>
      <c r="H51" s="60">
        <f t="shared" si="144"/>
        <v>1</v>
      </c>
      <c r="I51" s="60">
        <f t="shared" si="10"/>
        <v>1</v>
      </c>
      <c r="J51" s="60">
        <f t="shared" si="144"/>
        <v>1</v>
      </c>
      <c r="K51" s="60">
        <f t="shared" si="11"/>
        <v>1</v>
      </c>
      <c r="L51" s="60">
        <f t="shared" si="144"/>
        <v>1</v>
      </c>
      <c r="M51" s="60">
        <f t="shared" si="12"/>
        <v>1</v>
      </c>
      <c r="N51" s="60">
        <f t="shared" si="144"/>
        <v>1</v>
      </c>
      <c r="O51" s="60">
        <f t="shared" si="13"/>
        <v>1</v>
      </c>
      <c r="P51" s="60">
        <f t="shared" si="144"/>
        <v>1</v>
      </c>
      <c r="Q51" s="60">
        <f t="shared" si="14"/>
        <v>1</v>
      </c>
      <c r="R51" s="60">
        <f t="shared" si="144"/>
        <v>1</v>
      </c>
      <c r="S51" s="60">
        <f t="shared" si="15"/>
        <v>1</v>
      </c>
      <c r="T51" s="60">
        <f t="shared" si="144"/>
        <v>1</v>
      </c>
      <c r="U51" s="60">
        <f t="shared" si="16"/>
        <v>1</v>
      </c>
      <c r="V51" s="60">
        <f t="shared" si="144"/>
        <v>1</v>
      </c>
      <c r="W51" s="60">
        <f t="shared" si="17"/>
        <v>1</v>
      </c>
      <c r="X51" s="60">
        <f t="shared" si="144"/>
        <v>1</v>
      </c>
      <c r="Y51" s="60">
        <f t="shared" si="18"/>
        <v>1</v>
      </c>
      <c r="Z51" s="60">
        <f t="shared" si="144"/>
        <v>1</v>
      </c>
      <c r="AA51" s="60">
        <f t="shared" si="19"/>
        <v>1</v>
      </c>
      <c r="AB51" s="60">
        <f t="shared" si="144"/>
        <v>1</v>
      </c>
      <c r="AC51" s="60">
        <f t="shared" si="20"/>
        <v>1</v>
      </c>
      <c r="AD51" s="60">
        <f t="shared" si="144"/>
        <v>1</v>
      </c>
      <c r="AE51" s="60">
        <f t="shared" si="21"/>
        <v>1</v>
      </c>
      <c r="AF51" s="60">
        <f t="shared" si="144"/>
        <v>1</v>
      </c>
      <c r="AG51" s="60">
        <f t="shared" si="22"/>
        <v>1</v>
      </c>
      <c r="AH51" s="60">
        <f t="shared" si="144"/>
        <v>1</v>
      </c>
      <c r="AI51" s="60">
        <f t="shared" si="23"/>
        <v>1</v>
      </c>
      <c r="AJ51" s="60">
        <f t="shared" si="144"/>
        <v>1</v>
      </c>
      <c r="AK51" s="60">
        <f t="shared" si="24"/>
        <v>1</v>
      </c>
      <c r="AL51" s="98"/>
    </row>
    <row r="52" spans="1:38" ht="42.75" hidden="1" customHeight="1" x14ac:dyDescent="0.3">
      <c r="A52" s="56" t="s">
        <v>37</v>
      </c>
      <c r="B52" s="60">
        <f t="shared" si="6"/>
        <v>1</v>
      </c>
      <c r="C52" s="60">
        <f t="shared" si="7"/>
        <v>1</v>
      </c>
      <c r="D52" s="60">
        <f t="shared" ref="D52" si="161">IF($AL26=0,1,1-(D26/$AL26))</f>
        <v>1</v>
      </c>
      <c r="E52" s="60">
        <f t="shared" si="8"/>
        <v>1</v>
      </c>
      <c r="F52" s="60">
        <f t="shared" ref="F52" si="162">IF($AL26=0,1,1-(F26/$AL26))</f>
        <v>1</v>
      </c>
      <c r="G52" s="60">
        <f t="shared" si="9"/>
        <v>1</v>
      </c>
      <c r="H52" s="60">
        <f t="shared" ref="H52" si="163">IF($AL26=0,1,1-(H26/$AL26))</f>
        <v>1</v>
      </c>
      <c r="I52" s="60">
        <f t="shared" si="10"/>
        <v>1</v>
      </c>
      <c r="J52" s="60">
        <f t="shared" ref="J52" si="164">IF($AL26=0,1,1-(J26/$AL26))</f>
        <v>1</v>
      </c>
      <c r="K52" s="60">
        <f t="shared" si="11"/>
        <v>1</v>
      </c>
      <c r="L52" s="60">
        <f t="shared" ref="L52" si="165">IF($AL26=0,1,1-(L26/$AL26))</f>
        <v>1</v>
      </c>
      <c r="M52" s="60">
        <f t="shared" si="12"/>
        <v>1</v>
      </c>
      <c r="N52" s="60">
        <f t="shared" ref="N52" si="166">IF($AL26=0,1,1-(N26/$AL26))</f>
        <v>1</v>
      </c>
      <c r="O52" s="60">
        <f t="shared" si="13"/>
        <v>1</v>
      </c>
      <c r="P52" s="60">
        <f t="shared" ref="P52" si="167">IF($AL26=0,1,1-(P26/$AL26))</f>
        <v>1</v>
      </c>
      <c r="Q52" s="60">
        <f t="shared" si="14"/>
        <v>1</v>
      </c>
      <c r="R52" s="60">
        <f t="shared" ref="R52" si="168">IF($AL26=0,1,1-(R26/$AL26))</f>
        <v>1</v>
      </c>
      <c r="S52" s="60">
        <f t="shared" si="15"/>
        <v>1</v>
      </c>
      <c r="T52" s="60">
        <f t="shared" ref="T52" si="169">IF($AL26=0,1,1-(T26/$AL26))</f>
        <v>1</v>
      </c>
      <c r="U52" s="60">
        <f t="shared" si="16"/>
        <v>1</v>
      </c>
      <c r="V52" s="60">
        <f t="shared" ref="V52" si="170">IF($AL26=0,1,1-(V26/$AL26))</f>
        <v>1</v>
      </c>
      <c r="W52" s="60">
        <f t="shared" si="17"/>
        <v>1</v>
      </c>
      <c r="X52" s="60">
        <f t="shared" ref="X52" si="171">IF($AL26=0,1,1-(X26/$AL26))</f>
        <v>1</v>
      </c>
      <c r="Y52" s="60">
        <f t="shared" si="18"/>
        <v>1</v>
      </c>
      <c r="Z52" s="60">
        <f t="shared" ref="Z52" si="172">IF($AL26=0,1,1-(Z26/$AL26))</f>
        <v>1</v>
      </c>
      <c r="AA52" s="60">
        <f t="shared" si="19"/>
        <v>1</v>
      </c>
      <c r="AB52" s="60">
        <f t="shared" ref="AB52" si="173">IF($AL26=0,1,1-(AB26/$AL26))</f>
        <v>1</v>
      </c>
      <c r="AC52" s="60">
        <f t="shared" si="20"/>
        <v>1</v>
      </c>
      <c r="AD52" s="60">
        <f t="shared" ref="AD52" si="174">IF($AL26=0,1,1-(AD26/$AL26))</f>
        <v>1</v>
      </c>
      <c r="AE52" s="60">
        <f t="shared" si="21"/>
        <v>1</v>
      </c>
      <c r="AF52" s="60">
        <f t="shared" ref="AF52" si="175">IF($AL26=0,1,1-(AF26/$AL26))</f>
        <v>1</v>
      </c>
      <c r="AG52" s="60">
        <f t="shared" si="22"/>
        <v>1</v>
      </c>
      <c r="AH52" s="60">
        <f t="shared" ref="AH52" si="176">IF($AL26=0,1,1-(AH26/$AL26))</f>
        <v>1</v>
      </c>
      <c r="AI52" s="60">
        <f t="shared" si="23"/>
        <v>1</v>
      </c>
      <c r="AJ52" s="60">
        <f t="shared" ref="AJ52" si="177">IF($AL26=0,1,1-(AJ26/$AL26))</f>
        <v>1</v>
      </c>
      <c r="AK52" s="60">
        <f t="shared" si="24"/>
        <v>1</v>
      </c>
      <c r="AL52" s="98"/>
    </row>
    <row r="53" spans="1:38" ht="48.65" hidden="1" customHeight="1" x14ac:dyDescent="0.3">
      <c r="A53" s="56" t="s">
        <v>22</v>
      </c>
      <c r="B53" s="60">
        <f t="shared" si="6"/>
        <v>1</v>
      </c>
      <c r="C53" s="60">
        <f t="shared" si="7"/>
        <v>1</v>
      </c>
      <c r="D53" s="60">
        <f t="shared" si="144"/>
        <v>1</v>
      </c>
      <c r="E53" s="60">
        <f t="shared" si="8"/>
        <v>1</v>
      </c>
      <c r="F53" s="60">
        <f t="shared" si="144"/>
        <v>1</v>
      </c>
      <c r="G53" s="60">
        <f t="shared" si="9"/>
        <v>1</v>
      </c>
      <c r="H53" s="60">
        <f t="shared" si="144"/>
        <v>1</v>
      </c>
      <c r="I53" s="60">
        <f t="shared" si="10"/>
        <v>1</v>
      </c>
      <c r="J53" s="60">
        <f t="shared" si="144"/>
        <v>1</v>
      </c>
      <c r="K53" s="60">
        <f t="shared" si="11"/>
        <v>1</v>
      </c>
      <c r="L53" s="60">
        <f t="shared" si="144"/>
        <v>1</v>
      </c>
      <c r="M53" s="60">
        <f t="shared" si="12"/>
        <v>1</v>
      </c>
      <c r="N53" s="60">
        <f t="shared" si="144"/>
        <v>1</v>
      </c>
      <c r="O53" s="60">
        <f t="shared" si="13"/>
        <v>1</v>
      </c>
      <c r="P53" s="60">
        <f t="shared" si="144"/>
        <v>1</v>
      </c>
      <c r="Q53" s="60">
        <f t="shared" si="14"/>
        <v>1</v>
      </c>
      <c r="R53" s="60">
        <f t="shared" si="144"/>
        <v>1</v>
      </c>
      <c r="S53" s="60">
        <f t="shared" si="15"/>
        <v>1</v>
      </c>
      <c r="T53" s="60">
        <f t="shared" si="144"/>
        <v>1</v>
      </c>
      <c r="U53" s="60">
        <f t="shared" si="16"/>
        <v>1</v>
      </c>
      <c r="V53" s="60">
        <f t="shared" si="144"/>
        <v>1</v>
      </c>
      <c r="W53" s="60">
        <f t="shared" si="17"/>
        <v>1</v>
      </c>
      <c r="X53" s="60">
        <f t="shared" si="144"/>
        <v>1</v>
      </c>
      <c r="Y53" s="60">
        <f t="shared" si="18"/>
        <v>1</v>
      </c>
      <c r="Z53" s="60">
        <f t="shared" si="144"/>
        <v>1</v>
      </c>
      <c r="AA53" s="60">
        <f t="shared" si="19"/>
        <v>1</v>
      </c>
      <c r="AB53" s="60">
        <f t="shared" si="144"/>
        <v>1</v>
      </c>
      <c r="AC53" s="60">
        <f t="shared" si="20"/>
        <v>1</v>
      </c>
      <c r="AD53" s="60">
        <f t="shared" si="144"/>
        <v>1</v>
      </c>
      <c r="AE53" s="60">
        <f t="shared" si="21"/>
        <v>1</v>
      </c>
      <c r="AF53" s="60">
        <f t="shared" si="144"/>
        <v>1</v>
      </c>
      <c r="AG53" s="60">
        <f t="shared" si="22"/>
        <v>1</v>
      </c>
      <c r="AH53" s="60">
        <f t="shared" si="144"/>
        <v>1</v>
      </c>
      <c r="AI53" s="60">
        <f t="shared" si="23"/>
        <v>1</v>
      </c>
      <c r="AJ53" s="60">
        <f t="shared" si="144"/>
        <v>1</v>
      </c>
      <c r="AK53" s="60">
        <f t="shared" si="24"/>
        <v>1</v>
      </c>
      <c r="AL53" s="98"/>
    </row>
  </sheetData>
  <sheetProtection algorithmName="SHA-512" hashValue="7uKZb3SjQ8y3qn6dpO381ziYsYRcjIolxM/LBGh1Dk+XhYfIa6dL1sk+zHLTDyUJ/BQ678d+IOsFbkFwdAngHA==" saltValue="sSzQaE9JDYLYErmOox2yfw==" spinCount="100000" sheet="1" objects="1" scenarios="1" formatRows="0" selectLockedCells="1"/>
  <mergeCells count="77">
    <mergeCell ref="F4:G4"/>
    <mergeCell ref="H3:I3"/>
    <mergeCell ref="H4:I4"/>
    <mergeCell ref="J3:K3"/>
    <mergeCell ref="J4:K4"/>
    <mergeCell ref="F3:G3"/>
    <mergeCell ref="L3:M3"/>
    <mergeCell ref="N3:O3"/>
    <mergeCell ref="P3:Q3"/>
    <mergeCell ref="R3:S3"/>
    <mergeCell ref="T3:U3"/>
    <mergeCell ref="AB4:AC4"/>
    <mergeCell ref="Z4:AA4"/>
    <mergeCell ref="X4:Y4"/>
    <mergeCell ref="V4:W4"/>
    <mergeCell ref="AJ3:AK3"/>
    <mergeCell ref="AJ4:AK4"/>
    <mergeCell ref="AH4:AI4"/>
    <mergeCell ref="AF4:AG4"/>
    <mergeCell ref="V3:W3"/>
    <mergeCell ref="X3:Y3"/>
    <mergeCell ref="Z3:AA3"/>
    <mergeCell ref="AB3:AC3"/>
    <mergeCell ref="AD3:AE3"/>
    <mergeCell ref="AB30:AC30"/>
    <mergeCell ref="AB1:AE1"/>
    <mergeCell ref="AF1:AH1"/>
    <mergeCell ref="T4:U4"/>
    <mergeCell ref="R4:S4"/>
    <mergeCell ref="AF3:AG3"/>
    <mergeCell ref="AH3:AI3"/>
    <mergeCell ref="A1:V1"/>
    <mergeCell ref="B3:C3"/>
    <mergeCell ref="B4:C4"/>
    <mergeCell ref="D3:E3"/>
    <mergeCell ref="D4:E4"/>
    <mergeCell ref="P4:Q4"/>
    <mergeCell ref="N4:O4"/>
    <mergeCell ref="L4:M4"/>
    <mergeCell ref="AD4:AE4"/>
    <mergeCell ref="V31:W31"/>
    <mergeCell ref="X31:Y31"/>
    <mergeCell ref="AL4:AM4"/>
    <mergeCell ref="B30:C30"/>
    <mergeCell ref="D30:E30"/>
    <mergeCell ref="F30:G30"/>
    <mergeCell ref="H30:I30"/>
    <mergeCell ref="J30:K30"/>
    <mergeCell ref="L30:M30"/>
    <mergeCell ref="N30:O30"/>
    <mergeCell ref="P30:Q30"/>
    <mergeCell ref="R30:S30"/>
    <mergeCell ref="T30:U30"/>
    <mergeCell ref="V30:W30"/>
    <mergeCell ref="X30:Y30"/>
    <mergeCell ref="Z30:AA30"/>
    <mergeCell ref="L31:M31"/>
    <mergeCell ref="N31:O31"/>
    <mergeCell ref="P31:Q31"/>
    <mergeCell ref="R31:S31"/>
    <mergeCell ref="T31:U31"/>
    <mergeCell ref="AJ31:AK31"/>
    <mergeCell ref="A29:AK29"/>
    <mergeCell ref="Z31:AA31"/>
    <mergeCell ref="AB31:AC31"/>
    <mergeCell ref="AD31:AE31"/>
    <mergeCell ref="AF31:AG31"/>
    <mergeCell ref="AH31:AI31"/>
    <mergeCell ref="AD30:AE30"/>
    <mergeCell ref="AF30:AG30"/>
    <mergeCell ref="AH30:AI30"/>
    <mergeCell ref="AJ30:AK30"/>
    <mergeCell ref="B31:C31"/>
    <mergeCell ref="D31:E31"/>
    <mergeCell ref="F31:G31"/>
    <mergeCell ref="H31:I31"/>
    <mergeCell ref="J31:K31"/>
  </mergeCells>
  <conditionalFormatting sqref="A29">
    <cfRule type="expression" dxfId="138" priority="3">
      <formula>"C7=0"</formula>
    </cfRule>
  </conditionalFormatting>
  <conditionalFormatting sqref="A33:A53">
    <cfRule type="expression" dxfId="137" priority="1">
      <formula>"C7=0"</formula>
    </cfRule>
  </conditionalFormatting>
  <conditionalFormatting sqref="A30:B31 D30:D31 F30:F31 H30:H31 J30:J31 L30:L31 N30:N31 P30:P31 R30:R31 T30:T31 V30:V31 X30:X31 Z30:Z31 AB30:AB31 AD30:AD31 AF30:AF31 AH30:AH31 AJ30:AJ31 AL30:AL32">
    <cfRule type="expression" dxfId="136" priority="4">
      <formula>"C7=0"</formula>
    </cfRule>
  </conditionalFormatting>
  <printOptions horizontalCentered="1" verticalCentered="1"/>
  <pageMargins left="0.19685039370078741" right="0" top="0.66" bottom="0.35433070866141736" header="0.31496062992125984" footer="0.19685039370078741"/>
  <pageSetup paperSize="9" scale="51" fitToHeight="0" orientation="landscape" verticalDpi="0" r:id="rId1"/>
  <headerFooter>
    <oddHeader>&amp;C&amp;"-,Gras"&amp;14DOCUMENT UNIQUE D'ÉVALUATION DES RISQUES PROFESSIONNELS
&amp;A</oddHeader>
    <oddFooter>&amp;L&amp;"Tahoma,Gras"Document unique d'évaluation des risques professionnels&amp;"Tahoma,Normal" - &amp;A&amp;C&amp;"Tahoma,Normal"Page: &amp;P/&amp;N&amp;R&amp;"Tahoma,Normal"&amp;D</oddFooter>
  </headerFooter>
  <ignoredErrors>
    <ignoredError sqref="C33" formula="1"/>
    <ignoredError sqref="AL7:AL27"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9DB1B-0E32-4945-B9AF-9759DF1B88F0}">
  <sheetPr codeName="Feuil4">
    <tabColor rgb="FF66952E"/>
    <pageSetUpPr fitToPage="1"/>
  </sheetPr>
  <dimension ref="A1:X32"/>
  <sheetViews>
    <sheetView showGridLines="0" zoomScale="70" zoomScaleNormal="70" workbookViewId="0">
      <selection activeCell="B21" sqref="B21"/>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concernées'!B11</f>
        <v>0</v>
      </c>
      <c r="D2" s="8"/>
      <c r="E2" s="130" t="s">
        <v>114</v>
      </c>
      <c r="F2" s="132"/>
      <c r="G2" s="43"/>
      <c r="H2" s="29" t="s">
        <v>107</v>
      </c>
      <c r="I2" s="50"/>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concernées'!C11</f>
        <v>0</v>
      </c>
    </row>
    <row r="6" spans="1:24" ht="38.15" customHeight="1" x14ac:dyDescent="0.3">
      <c r="A6" s="64"/>
      <c r="B6" s="64"/>
      <c r="C6" s="18"/>
      <c r="D6" s="18"/>
      <c r="E6" s="118"/>
      <c r="F6" s="118"/>
      <c r="G6" s="118"/>
      <c r="H6" s="18"/>
      <c r="I6" s="18"/>
      <c r="L6" s="19"/>
      <c r="M6" s="19"/>
      <c r="N6" s="19"/>
      <c r="O6" s="19"/>
      <c r="P6" s="150" t="s">
        <v>111</v>
      </c>
      <c r="Q6" s="151"/>
      <c r="R6" s="81">
        <f>'Unités de travail concernées'!D11</f>
        <v>0</v>
      </c>
    </row>
    <row r="7" spans="1:24" x14ac:dyDescent="0.3">
      <c r="A7" s="8"/>
      <c r="B7" s="16"/>
      <c r="C7" s="21"/>
      <c r="D7" s="21"/>
      <c r="E7" s="28"/>
      <c r="F7" s="22"/>
      <c r="G7" s="22"/>
      <c r="H7" s="21"/>
      <c r="I7" s="18"/>
      <c r="J7" s="19"/>
      <c r="K7" s="18"/>
      <c r="L7" s="19"/>
      <c r="M7" s="19"/>
      <c r="N7" s="19"/>
      <c r="O7" s="19"/>
      <c r="P7" s="20"/>
    </row>
    <row r="8" spans="1:24" s="5" customFormat="1" ht="33.9"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22"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22" si="1">H11*P11</f>
        <v>0</v>
      </c>
      <c r="R11" s="45"/>
      <c r="S11" s="90">
        <f t="shared" ref="S11:S31" si="2">IF(R11="Absence d'écart",0.5,IF(R11="Ecarts occasionnels",1,1.25))</f>
        <v>1.25</v>
      </c>
      <c r="T11" s="94">
        <f>'Recensement ATMP'!B33</f>
        <v>1</v>
      </c>
      <c r="U11" s="92">
        <f>'Recensement ATMP'!C33</f>
        <v>1</v>
      </c>
      <c r="V11" s="99">
        <f t="shared" ref="V11:V31" si="3">$Q11*$S11*(1+1-T11)</f>
        <v>0</v>
      </c>
      <c r="W11" s="119">
        <f t="shared" ref="W11:W31" si="4">$Q11*$S11*(1+1-U11)</f>
        <v>0</v>
      </c>
      <c r="X11" s="42">
        <f>SUM('Recensement ATMP'!B7:C7)</f>
        <v>0</v>
      </c>
    </row>
    <row r="12" spans="1:24" s="23" customForma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L17" si="5">IF(I12="saisir une ou plusieurs mesures", 0,IF(I12="",0,1))</f>
        <v>0</v>
      </c>
      <c r="M12" s="38">
        <f t="shared" ref="M12:M17" si="6">IF(J12="saisir une ou plusieurs mesures", 0,IF(J12="",0,1))</f>
        <v>0</v>
      </c>
      <c r="N12" s="38">
        <f t="shared" ref="N12:N17" si="7">IF(K12="saisir une ou plusieurs mesures", 0,IF(K12="",0,1))</f>
        <v>0</v>
      </c>
      <c r="O12" s="38">
        <f t="shared" ref="O12:O17" si="8">SUM(L12:N12)</f>
        <v>0</v>
      </c>
      <c r="P12" s="89" t="str">
        <f t="shared" ref="P12:P31" si="9">IF(O12=3,"0,25",IF(O12=2,"0,5",IF(O12=1,"0,75","1")))</f>
        <v>1</v>
      </c>
      <c r="Q12" s="89">
        <f t="shared" si="1"/>
        <v>0</v>
      </c>
      <c r="R12" s="45"/>
      <c r="S12" s="90">
        <f t="shared" si="2"/>
        <v>1.25</v>
      </c>
      <c r="T12" s="94">
        <f>'Recensement ATMP'!B34</f>
        <v>1</v>
      </c>
      <c r="U12" s="92">
        <f>'Recensement ATMP'!C34</f>
        <v>1</v>
      </c>
      <c r="V12" s="99">
        <f t="shared" si="3"/>
        <v>0</v>
      </c>
      <c r="W12" s="119">
        <f t="shared" si="4"/>
        <v>0</v>
      </c>
      <c r="X12" s="42">
        <f>SUM('Recensement ATMP'!B8:C8)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6"/>
        <v>0</v>
      </c>
      <c r="N13" s="38">
        <f t="shared" si="7"/>
        <v>0</v>
      </c>
      <c r="O13" s="38">
        <f t="shared" si="8"/>
        <v>0</v>
      </c>
      <c r="P13" s="89" t="str">
        <f t="shared" si="9"/>
        <v>1</v>
      </c>
      <c r="Q13" s="89">
        <f t="shared" si="1"/>
        <v>0</v>
      </c>
      <c r="R13" s="45"/>
      <c r="S13" s="90">
        <f t="shared" si="2"/>
        <v>1.25</v>
      </c>
      <c r="T13" s="94">
        <f>'Recensement ATMP'!B35</f>
        <v>1</v>
      </c>
      <c r="U13" s="92">
        <f>'Recensement ATMP'!C35</f>
        <v>1</v>
      </c>
      <c r="V13" s="99">
        <f t="shared" si="3"/>
        <v>0</v>
      </c>
      <c r="W13" s="119">
        <f t="shared" si="4"/>
        <v>0</v>
      </c>
      <c r="X13" s="42">
        <f>SUM('Recensement ATMP'!B9:C9)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6"/>
        <v>0</v>
      </c>
      <c r="N14" s="38">
        <f t="shared" si="7"/>
        <v>0</v>
      </c>
      <c r="O14" s="38">
        <f t="shared" si="8"/>
        <v>0</v>
      </c>
      <c r="P14" s="59" t="str">
        <f t="shared" si="9"/>
        <v>1</v>
      </c>
      <c r="Q14" s="89">
        <f t="shared" si="1"/>
        <v>0</v>
      </c>
      <c r="R14" s="45"/>
      <c r="S14" s="90">
        <f t="shared" si="2"/>
        <v>1.25</v>
      </c>
      <c r="T14" s="94">
        <f>'Recensement ATMP'!B36</f>
        <v>1</v>
      </c>
      <c r="U14" s="92">
        <f>'Recensement ATMP'!C36</f>
        <v>1</v>
      </c>
      <c r="V14" s="99">
        <f t="shared" si="3"/>
        <v>0</v>
      </c>
      <c r="W14" s="119">
        <f t="shared" si="4"/>
        <v>0</v>
      </c>
      <c r="X14" s="42">
        <f>SUM('Recensement ATMP'!B10:C10)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6"/>
        <v>0</v>
      </c>
      <c r="N15" s="38">
        <f t="shared" si="7"/>
        <v>0</v>
      </c>
      <c r="O15" s="38">
        <f t="shared" si="8"/>
        <v>0</v>
      </c>
      <c r="P15" s="89" t="str">
        <f t="shared" si="9"/>
        <v>1</v>
      </c>
      <c r="Q15" s="89">
        <f t="shared" si="1"/>
        <v>0</v>
      </c>
      <c r="R15" s="45"/>
      <c r="S15" s="90">
        <f t="shared" si="2"/>
        <v>1.25</v>
      </c>
      <c r="T15" s="94">
        <f>'Recensement ATMP'!B37</f>
        <v>1</v>
      </c>
      <c r="U15" s="92">
        <f>'Recensement ATMP'!C37</f>
        <v>1</v>
      </c>
      <c r="V15" s="99">
        <f t="shared" si="3"/>
        <v>0</v>
      </c>
      <c r="W15" s="119">
        <f t="shared" si="4"/>
        <v>0</v>
      </c>
      <c r="X15" s="42">
        <f>SUM('Recensement ATMP'!B11:C11)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6"/>
        <v>0</v>
      </c>
      <c r="N16" s="38">
        <f t="shared" si="7"/>
        <v>0</v>
      </c>
      <c r="O16" s="38">
        <f t="shared" si="8"/>
        <v>0</v>
      </c>
      <c r="P16" s="89" t="str">
        <f t="shared" si="9"/>
        <v>1</v>
      </c>
      <c r="Q16" s="89">
        <f t="shared" si="1"/>
        <v>0</v>
      </c>
      <c r="R16" s="45"/>
      <c r="S16" s="90">
        <f t="shared" si="2"/>
        <v>1.25</v>
      </c>
      <c r="T16" s="94">
        <f>'Recensement ATMP'!B38</f>
        <v>1</v>
      </c>
      <c r="U16" s="92">
        <f>'Recensement ATMP'!C38</f>
        <v>1</v>
      </c>
      <c r="V16" s="99">
        <f t="shared" si="3"/>
        <v>0</v>
      </c>
      <c r="W16" s="119">
        <f t="shared" si="4"/>
        <v>0</v>
      </c>
      <c r="X16" s="42">
        <f>SUM('Recensement ATMP'!B12:C12)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ref="H17" si="10">F17*G17</f>
        <v>0</v>
      </c>
      <c r="I17" s="43"/>
      <c r="J17" s="43"/>
      <c r="K17" s="44"/>
      <c r="L17" s="38">
        <f t="shared" si="5"/>
        <v>0</v>
      </c>
      <c r="M17" s="38">
        <f t="shared" si="6"/>
        <v>0</v>
      </c>
      <c r="N17" s="38">
        <f t="shared" si="7"/>
        <v>0</v>
      </c>
      <c r="O17" s="38">
        <f t="shared" si="8"/>
        <v>0</v>
      </c>
      <c r="P17" s="89" t="str">
        <f t="shared" si="9"/>
        <v>1</v>
      </c>
      <c r="Q17" s="89">
        <f t="shared" ref="Q17" si="11">H17*P17</f>
        <v>0</v>
      </c>
      <c r="R17" s="45"/>
      <c r="S17" s="90">
        <f t="shared" si="2"/>
        <v>1.25</v>
      </c>
      <c r="T17" s="94">
        <f>'Recensement ATMP'!B39</f>
        <v>1</v>
      </c>
      <c r="U17" s="92">
        <f>'Recensement ATMP'!C39</f>
        <v>1</v>
      </c>
      <c r="V17" s="99">
        <f t="shared" si="3"/>
        <v>0</v>
      </c>
      <c r="W17" s="119">
        <f t="shared" si="4"/>
        <v>0</v>
      </c>
      <c r="X17" s="42">
        <f>SUM('Recensement ATMP'!B13:C13)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ref="L18:L22" si="12">IF(I18="saisir une ou plusieurs mesures", 0,IF(I18="",0,1))</f>
        <v>0</v>
      </c>
      <c r="M18" s="38">
        <f t="shared" ref="M18:M22" si="13">IF(J18="saisir une ou plusieurs mesures", 0,IF(J18="",0,1))</f>
        <v>0</v>
      </c>
      <c r="N18" s="38">
        <f t="shared" ref="N18:N22" si="14">IF(K18="saisir une ou plusieurs mesures", 0,IF(K18="",0,1))</f>
        <v>0</v>
      </c>
      <c r="O18" s="38">
        <f t="shared" ref="O18:O22" si="15">SUM(L18:N18)</f>
        <v>0</v>
      </c>
      <c r="P18" s="89" t="str">
        <f t="shared" si="9"/>
        <v>1</v>
      </c>
      <c r="Q18" s="89">
        <f t="shared" si="1"/>
        <v>0</v>
      </c>
      <c r="R18" s="45"/>
      <c r="S18" s="90">
        <f t="shared" si="2"/>
        <v>1.25</v>
      </c>
      <c r="T18" s="94">
        <f>'Recensement ATMP'!B40</f>
        <v>1</v>
      </c>
      <c r="U18" s="92">
        <f>'Recensement ATMP'!C40</f>
        <v>1</v>
      </c>
      <c r="V18" s="99">
        <f t="shared" si="3"/>
        <v>0</v>
      </c>
      <c r="W18" s="119">
        <f t="shared" si="4"/>
        <v>0</v>
      </c>
      <c r="X18" s="42">
        <f>SUM('Recensement ATMP'!B14:C14)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12"/>
        <v>0</v>
      </c>
      <c r="M19" s="38">
        <f t="shared" si="13"/>
        <v>0</v>
      </c>
      <c r="N19" s="38">
        <f t="shared" si="14"/>
        <v>0</v>
      </c>
      <c r="O19" s="38">
        <f t="shared" si="15"/>
        <v>0</v>
      </c>
      <c r="P19" s="89" t="str">
        <f t="shared" si="9"/>
        <v>1</v>
      </c>
      <c r="Q19" s="89">
        <f t="shared" si="1"/>
        <v>0</v>
      </c>
      <c r="R19" s="45"/>
      <c r="S19" s="90">
        <f t="shared" si="2"/>
        <v>1.25</v>
      </c>
      <c r="T19" s="94">
        <f>'Recensement ATMP'!B41</f>
        <v>1</v>
      </c>
      <c r="U19" s="92">
        <f>'Recensement ATMP'!C41</f>
        <v>1</v>
      </c>
      <c r="V19" s="99">
        <f t="shared" si="3"/>
        <v>0</v>
      </c>
      <c r="W19" s="119">
        <f t="shared" si="4"/>
        <v>0</v>
      </c>
      <c r="X19" s="42">
        <f>SUM('Recensement ATMP'!B15:C15)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12"/>
        <v>0</v>
      </c>
      <c r="M20" s="38">
        <f t="shared" si="13"/>
        <v>0</v>
      </c>
      <c r="N20" s="38">
        <f t="shared" si="14"/>
        <v>0</v>
      </c>
      <c r="O20" s="38">
        <f t="shared" si="15"/>
        <v>0</v>
      </c>
      <c r="P20" s="89" t="str">
        <f t="shared" si="9"/>
        <v>1</v>
      </c>
      <c r="Q20" s="89">
        <f t="shared" ref="Q20" si="16">H20*P20</f>
        <v>0</v>
      </c>
      <c r="R20" s="45"/>
      <c r="S20" s="90">
        <f t="shared" si="2"/>
        <v>1.25</v>
      </c>
      <c r="T20" s="94">
        <f>'Recensement ATMP'!B42</f>
        <v>1</v>
      </c>
      <c r="U20" s="92">
        <f>'Recensement ATMP'!C42</f>
        <v>1</v>
      </c>
      <c r="V20" s="99">
        <f t="shared" si="3"/>
        <v>0</v>
      </c>
      <c r="W20" s="119">
        <f t="shared" si="4"/>
        <v>0</v>
      </c>
      <c r="X20" s="42">
        <f>SUM('Recensement ATMP'!B16:C16)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12"/>
        <v>0</v>
      </c>
      <c r="M21" s="38">
        <f t="shared" si="13"/>
        <v>0</v>
      </c>
      <c r="N21" s="38">
        <f t="shared" si="14"/>
        <v>0</v>
      </c>
      <c r="O21" s="38">
        <f t="shared" si="15"/>
        <v>0</v>
      </c>
      <c r="P21" s="89" t="str">
        <f t="shared" si="9"/>
        <v>1</v>
      </c>
      <c r="Q21" s="89">
        <f t="shared" si="1"/>
        <v>0</v>
      </c>
      <c r="R21" s="45"/>
      <c r="S21" s="90">
        <f t="shared" si="2"/>
        <v>1.25</v>
      </c>
      <c r="T21" s="94">
        <f>'Recensement ATMP'!B43</f>
        <v>1</v>
      </c>
      <c r="U21" s="92">
        <f>'Recensement ATMP'!C43</f>
        <v>1</v>
      </c>
      <c r="V21" s="99">
        <f t="shared" si="3"/>
        <v>0</v>
      </c>
      <c r="W21" s="119">
        <f t="shared" si="4"/>
        <v>0</v>
      </c>
      <c r="X21" s="42">
        <f>SUM('Recensement ATMP'!B17:C17)</f>
        <v>0</v>
      </c>
    </row>
    <row r="22" spans="1:24" ht="14.25" customHeight="1"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12"/>
        <v>0</v>
      </c>
      <c r="M22" s="38">
        <f t="shared" si="13"/>
        <v>0</v>
      </c>
      <c r="N22" s="38">
        <f t="shared" si="14"/>
        <v>0</v>
      </c>
      <c r="O22" s="38">
        <f t="shared" si="15"/>
        <v>0</v>
      </c>
      <c r="P22" s="89" t="str">
        <f t="shared" si="9"/>
        <v>1</v>
      </c>
      <c r="Q22" s="89">
        <f t="shared" si="1"/>
        <v>0</v>
      </c>
      <c r="R22" s="45"/>
      <c r="S22" s="90">
        <f t="shared" si="2"/>
        <v>1.25</v>
      </c>
      <c r="T22" s="94">
        <f>'Recensement ATMP'!B44</f>
        <v>1</v>
      </c>
      <c r="U22" s="92">
        <f>'Recensement ATMP'!C44</f>
        <v>1</v>
      </c>
      <c r="V22" s="99">
        <f t="shared" si="3"/>
        <v>0</v>
      </c>
      <c r="W22" s="119">
        <f t="shared" si="4"/>
        <v>0</v>
      </c>
      <c r="X22" s="42">
        <f>SUM('Recensement ATMP'!B18:C18)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ref="H23:H31" si="17">F23*G23</f>
        <v>0</v>
      </c>
      <c r="I23" s="43"/>
      <c r="J23" s="43"/>
      <c r="K23" s="44"/>
      <c r="L23" s="38">
        <f t="shared" ref="L23:L31" si="18">IF(I23="saisir une ou plusieurs mesures", 0,IF(I23="",0,1))</f>
        <v>0</v>
      </c>
      <c r="M23" s="38">
        <f t="shared" ref="M23:M31" si="19">IF(J23="saisir une ou plusieurs mesures", 0,IF(J23="",0,1))</f>
        <v>0</v>
      </c>
      <c r="N23" s="38">
        <f t="shared" ref="N23:N31" si="20">IF(K23="saisir une ou plusieurs mesures", 0,IF(K23="",0,1))</f>
        <v>0</v>
      </c>
      <c r="O23" s="38">
        <f t="shared" ref="O23:O31" si="21">SUM(L23:N23)</f>
        <v>0</v>
      </c>
      <c r="P23" s="89" t="str">
        <f t="shared" si="9"/>
        <v>1</v>
      </c>
      <c r="Q23" s="89">
        <f t="shared" ref="Q23:Q31" si="22">H23*P23</f>
        <v>0</v>
      </c>
      <c r="R23" s="45"/>
      <c r="S23" s="90">
        <f t="shared" si="2"/>
        <v>1.25</v>
      </c>
      <c r="T23" s="94">
        <f>'Recensement ATMP'!B45</f>
        <v>1</v>
      </c>
      <c r="U23" s="92">
        <f>'Recensement ATMP'!C45</f>
        <v>1</v>
      </c>
      <c r="V23" s="99">
        <f t="shared" si="3"/>
        <v>0</v>
      </c>
      <c r="W23" s="119">
        <f t="shared" si="4"/>
        <v>0</v>
      </c>
      <c r="X23" s="42">
        <f>SUM('Recensement ATMP'!B19:C19)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17"/>
        <v>0</v>
      </c>
      <c r="I24" s="43"/>
      <c r="J24" s="43"/>
      <c r="K24" s="44"/>
      <c r="L24" s="38">
        <f t="shared" si="18"/>
        <v>0</v>
      </c>
      <c r="M24" s="38">
        <f t="shared" si="19"/>
        <v>0</v>
      </c>
      <c r="N24" s="38">
        <f t="shared" si="20"/>
        <v>0</v>
      </c>
      <c r="O24" s="38">
        <f t="shared" si="21"/>
        <v>0</v>
      </c>
      <c r="P24" s="89" t="str">
        <f t="shared" si="9"/>
        <v>1</v>
      </c>
      <c r="Q24" s="89">
        <f t="shared" si="22"/>
        <v>0</v>
      </c>
      <c r="R24" s="45"/>
      <c r="S24" s="90">
        <f t="shared" si="2"/>
        <v>1.25</v>
      </c>
      <c r="T24" s="94">
        <f>'Recensement ATMP'!B46</f>
        <v>1</v>
      </c>
      <c r="U24" s="92">
        <f>'Recensement ATMP'!C46</f>
        <v>1</v>
      </c>
      <c r="V24" s="99">
        <f t="shared" si="3"/>
        <v>0</v>
      </c>
      <c r="W24" s="119">
        <f t="shared" si="4"/>
        <v>0</v>
      </c>
      <c r="X24" s="42">
        <f>SUM('Recensement ATMP'!B20:C20)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17"/>
        <v>0</v>
      </c>
      <c r="I25" s="43"/>
      <c r="J25" s="43"/>
      <c r="K25" s="44"/>
      <c r="L25" s="38">
        <f t="shared" si="18"/>
        <v>0</v>
      </c>
      <c r="M25" s="38">
        <f t="shared" si="19"/>
        <v>0</v>
      </c>
      <c r="N25" s="38">
        <f t="shared" si="20"/>
        <v>0</v>
      </c>
      <c r="O25" s="38">
        <f t="shared" si="21"/>
        <v>0</v>
      </c>
      <c r="P25" s="89" t="str">
        <f t="shared" si="9"/>
        <v>1</v>
      </c>
      <c r="Q25" s="89">
        <f t="shared" si="22"/>
        <v>0</v>
      </c>
      <c r="R25" s="45"/>
      <c r="S25" s="90">
        <f t="shared" si="2"/>
        <v>1.25</v>
      </c>
      <c r="T25" s="94">
        <f>'Recensement ATMP'!B47</f>
        <v>1</v>
      </c>
      <c r="U25" s="92">
        <f>'Recensement ATMP'!C47</f>
        <v>1</v>
      </c>
      <c r="V25" s="99">
        <f t="shared" si="3"/>
        <v>0</v>
      </c>
      <c r="W25" s="119">
        <f t="shared" si="4"/>
        <v>0</v>
      </c>
      <c r="X25" s="42">
        <f>SUM('Recensement ATMP'!B21:C21)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17"/>
        <v>0</v>
      </c>
      <c r="I26" s="43"/>
      <c r="J26" s="43"/>
      <c r="K26" s="44"/>
      <c r="L26" s="38">
        <f t="shared" si="18"/>
        <v>0</v>
      </c>
      <c r="M26" s="38">
        <f t="shared" si="19"/>
        <v>0</v>
      </c>
      <c r="N26" s="38">
        <f t="shared" si="20"/>
        <v>0</v>
      </c>
      <c r="O26" s="38">
        <f t="shared" si="21"/>
        <v>0</v>
      </c>
      <c r="P26" s="89" t="str">
        <f t="shared" si="9"/>
        <v>1</v>
      </c>
      <c r="Q26" s="89">
        <f t="shared" si="22"/>
        <v>0</v>
      </c>
      <c r="R26" s="45"/>
      <c r="S26" s="90">
        <f t="shared" si="2"/>
        <v>1.25</v>
      </c>
      <c r="T26" s="94">
        <f>'Recensement ATMP'!B48</f>
        <v>1</v>
      </c>
      <c r="U26" s="92">
        <f>'Recensement ATMP'!C48</f>
        <v>1</v>
      </c>
      <c r="V26" s="99">
        <f t="shared" si="3"/>
        <v>0</v>
      </c>
      <c r="W26" s="119">
        <f t="shared" si="4"/>
        <v>0</v>
      </c>
      <c r="X26" s="42">
        <f>SUM('Recensement ATMP'!B22:C22)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17"/>
        <v>0</v>
      </c>
      <c r="I27" s="43"/>
      <c r="J27" s="43"/>
      <c r="K27" s="44"/>
      <c r="L27" s="38">
        <f t="shared" si="18"/>
        <v>0</v>
      </c>
      <c r="M27" s="38">
        <f t="shared" si="19"/>
        <v>0</v>
      </c>
      <c r="N27" s="38">
        <f t="shared" si="20"/>
        <v>0</v>
      </c>
      <c r="O27" s="38">
        <f t="shared" si="21"/>
        <v>0</v>
      </c>
      <c r="P27" s="89" t="str">
        <f t="shared" si="9"/>
        <v>1</v>
      </c>
      <c r="Q27" s="89">
        <f t="shared" si="22"/>
        <v>0</v>
      </c>
      <c r="R27" s="45"/>
      <c r="S27" s="90">
        <f t="shared" si="2"/>
        <v>1.25</v>
      </c>
      <c r="T27" s="94">
        <f>'Recensement ATMP'!B49</f>
        <v>1</v>
      </c>
      <c r="U27" s="92">
        <f>'Recensement ATMP'!C49</f>
        <v>1</v>
      </c>
      <c r="V27" s="99">
        <f t="shared" si="3"/>
        <v>0</v>
      </c>
      <c r="W27" s="119">
        <f t="shared" si="4"/>
        <v>0</v>
      </c>
      <c r="X27" s="42">
        <f>SUM('Recensement ATMP'!B23:C23)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17"/>
        <v>0</v>
      </c>
      <c r="I28" s="43"/>
      <c r="J28" s="43"/>
      <c r="K28" s="44"/>
      <c r="L28" s="38">
        <f t="shared" si="18"/>
        <v>0</v>
      </c>
      <c r="M28" s="38">
        <f t="shared" si="19"/>
        <v>0</v>
      </c>
      <c r="N28" s="38">
        <f t="shared" si="20"/>
        <v>0</v>
      </c>
      <c r="O28" s="38">
        <f t="shared" si="21"/>
        <v>0</v>
      </c>
      <c r="P28" s="89" t="str">
        <f t="shared" si="9"/>
        <v>1</v>
      </c>
      <c r="Q28" s="89">
        <f t="shared" si="22"/>
        <v>0</v>
      </c>
      <c r="R28" s="45"/>
      <c r="S28" s="90">
        <f t="shared" si="2"/>
        <v>1.25</v>
      </c>
      <c r="T28" s="94">
        <f>'Recensement ATMP'!B50</f>
        <v>1</v>
      </c>
      <c r="U28" s="92">
        <f>'Recensement ATMP'!C50</f>
        <v>1</v>
      </c>
      <c r="V28" s="99">
        <f t="shared" si="3"/>
        <v>0</v>
      </c>
      <c r="W28" s="119">
        <f t="shared" si="4"/>
        <v>0</v>
      </c>
      <c r="X28" s="42">
        <f>SUM('Recensement ATMP'!B24:C24)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17"/>
        <v>0</v>
      </c>
      <c r="I29" s="43"/>
      <c r="J29" s="43"/>
      <c r="K29" s="44"/>
      <c r="L29" s="38">
        <f t="shared" si="18"/>
        <v>0</v>
      </c>
      <c r="M29" s="38">
        <f t="shared" si="19"/>
        <v>0</v>
      </c>
      <c r="N29" s="38">
        <f t="shared" si="20"/>
        <v>0</v>
      </c>
      <c r="O29" s="38">
        <f t="shared" si="21"/>
        <v>0</v>
      </c>
      <c r="P29" s="89" t="str">
        <f t="shared" si="9"/>
        <v>1</v>
      </c>
      <c r="Q29" s="89">
        <f t="shared" si="22"/>
        <v>0</v>
      </c>
      <c r="R29" s="45"/>
      <c r="S29" s="90">
        <f t="shared" si="2"/>
        <v>1.25</v>
      </c>
      <c r="T29" s="94">
        <f>'Recensement ATMP'!B51</f>
        <v>1</v>
      </c>
      <c r="U29" s="92">
        <f>'Recensement ATMP'!C51</f>
        <v>1</v>
      </c>
      <c r="V29" s="99">
        <f t="shared" si="3"/>
        <v>0</v>
      </c>
      <c r="W29" s="119">
        <f t="shared" si="4"/>
        <v>0</v>
      </c>
      <c r="X29" s="42">
        <f>SUM('Recensement ATMP'!B25:C25)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17"/>
        <v>0</v>
      </c>
      <c r="I30" s="43"/>
      <c r="J30" s="43"/>
      <c r="K30" s="44"/>
      <c r="L30" s="38">
        <f t="shared" si="18"/>
        <v>0</v>
      </c>
      <c r="M30" s="38">
        <f t="shared" si="19"/>
        <v>0</v>
      </c>
      <c r="N30" s="38">
        <f t="shared" si="20"/>
        <v>0</v>
      </c>
      <c r="O30" s="38">
        <f t="shared" si="21"/>
        <v>0</v>
      </c>
      <c r="P30" s="89" t="str">
        <f t="shared" si="9"/>
        <v>1</v>
      </c>
      <c r="Q30" s="89">
        <f t="shared" si="22"/>
        <v>0</v>
      </c>
      <c r="R30" s="45"/>
      <c r="S30" s="90">
        <f t="shared" si="2"/>
        <v>1.25</v>
      </c>
      <c r="T30" s="94">
        <f>'Recensement ATMP'!B52</f>
        <v>1</v>
      </c>
      <c r="U30" s="92">
        <f>'Recensement ATMP'!C52</f>
        <v>1</v>
      </c>
      <c r="V30" s="99">
        <f t="shared" si="3"/>
        <v>0</v>
      </c>
      <c r="W30" s="119">
        <f t="shared" si="4"/>
        <v>0</v>
      </c>
      <c r="X30" s="42">
        <f>SUM('Recensement ATMP'!B26:C26)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17"/>
        <v>0</v>
      </c>
      <c r="I31" s="43"/>
      <c r="J31" s="43"/>
      <c r="K31" s="44"/>
      <c r="L31" s="38">
        <f t="shared" si="18"/>
        <v>0</v>
      </c>
      <c r="M31" s="38">
        <f t="shared" si="19"/>
        <v>0</v>
      </c>
      <c r="N31" s="38">
        <f t="shared" si="20"/>
        <v>0</v>
      </c>
      <c r="O31" s="38">
        <f t="shared" si="21"/>
        <v>0</v>
      </c>
      <c r="P31" s="89" t="str">
        <f t="shared" si="9"/>
        <v>1</v>
      </c>
      <c r="Q31" s="89">
        <f t="shared" si="22"/>
        <v>0</v>
      </c>
      <c r="R31" s="45"/>
      <c r="S31" s="90">
        <f t="shared" si="2"/>
        <v>1.25</v>
      </c>
      <c r="T31" s="94">
        <f>'Recensement ATMP'!B53</f>
        <v>1</v>
      </c>
      <c r="U31" s="92">
        <f>'Recensement ATMP'!C53</f>
        <v>1</v>
      </c>
      <c r="V31" s="99">
        <f t="shared" si="3"/>
        <v>0</v>
      </c>
      <c r="W31" s="119">
        <f t="shared" si="4"/>
        <v>0</v>
      </c>
      <c r="X31" s="42">
        <f>SUM('Recensement ATMP'!B27:C27)</f>
        <v>0</v>
      </c>
    </row>
    <row r="32" spans="1:24" x14ac:dyDescent="0.3">
      <c r="W32" s="14"/>
    </row>
  </sheetData>
  <sheetProtection algorithmName="SHA-512" hashValue="oKDnGXxARV5l+kQOnIU4LlEb1dckRlZcV5CPOEPo8Hr9OWz+Czah0pOjqdtDONZeB9mpbjXKsLvC/uwXn9FFmg==" saltValue="McICsyevzCWbftYPDIDhUg==" spinCount="100000" sheet="1" objects="1" scenarios="1" formatRows="0" selectLockedCells="1"/>
  <mergeCells count="22">
    <mergeCell ref="P2:Q2"/>
    <mergeCell ref="P5:Q5"/>
    <mergeCell ref="P6:Q6"/>
    <mergeCell ref="E2:F2"/>
    <mergeCell ref="P8:P9"/>
    <mergeCell ref="I8:K8"/>
    <mergeCell ref="X8:X9"/>
    <mergeCell ref="R8:R9"/>
    <mergeCell ref="S8:S9"/>
    <mergeCell ref="Q8:Q9"/>
    <mergeCell ref="T8:U8"/>
    <mergeCell ref="V8:W8"/>
    <mergeCell ref="A8:B8"/>
    <mergeCell ref="A2:B2"/>
    <mergeCell ref="A5:B5"/>
    <mergeCell ref="C8:C9"/>
    <mergeCell ref="D8:D9"/>
    <mergeCell ref="C5:H5"/>
    <mergeCell ref="E8:E9"/>
    <mergeCell ref="F8:F9"/>
    <mergeCell ref="G8:G9"/>
    <mergeCell ref="H8:H9"/>
  </mergeCells>
  <conditionalFormatting sqref="A11:A31">
    <cfRule type="expression" dxfId="135" priority="1">
      <formula>"C7=0"</formula>
    </cfRule>
  </conditionalFormatting>
  <conditionalFormatting sqref="F8:I8 I9:K10">
    <cfRule type="expression" dxfId="134" priority="14">
      <formula>"C7=0"</formula>
    </cfRule>
  </conditionalFormatting>
  <conditionalFormatting sqref="H10">
    <cfRule type="expression" dxfId="133" priority="9">
      <formula>"C7=0"</formula>
    </cfRule>
  </conditionalFormatting>
  <conditionalFormatting sqref="P10:Q10">
    <cfRule type="expression" dxfId="132" priority="10">
      <formula>"C7=0"</formula>
    </cfRule>
  </conditionalFormatting>
  <conditionalFormatting sqref="Q8:R8">
    <cfRule type="expression" dxfId="131" priority="15">
      <formula>"C7=0"</formula>
    </cfRule>
  </conditionalFormatting>
  <conditionalFormatting sqref="S10:X10">
    <cfRule type="expression" dxfId="130" priority="8">
      <formula>"C7=0"</formula>
    </cfRule>
  </conditionalFormatting>
  <conditionalFormatting sqref="X11:XFD11 X12:X31">
    <cfRule type="expression" dxfId="129" priority="22">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ignoredErrors>
    <ignoredError sqref="X11 X18 X15 X13" formulaRange="1"/>
  </ignoredErrors>
  <extLst>
    <ext xmlns:x14="http://schemas.microsoft.com/office/spreadsheetml/2009/9/main" uri="{CCE6A557-97BC-4b89-ADB6-D9C93CAAB3DF}">
      <x14:dataValidations xmlns:xm="http://schemas.microsoft.com/office/excel/2006/main" count="3">
        <x14:dataValidation type="list" allowBlank="1" showInputMessage="1" showErrorMessage="1" xr:uid="{4F6DDC07-206D-4419-8AA2-DE17624F2819}">
          <x14:formula1>
            <xm:f>paramétrage!$A$1:$A$4</xm:f>
          </x14:formula1>
          <xm:sqref>R11:R31</xm:sqref>
        </x14:dataValidation>
        <x14:dataValidation type="list" allowBlank="1" showInputMessage="1" showErrorMessage="1" xr:uid="{91E46FA5-57F5-4D23-84EA-89E684E1E50E}">
          <x14:formula1>
            <xm:f>paramétrage!$A$8:$A$9</xm:f>
          </x14:formula1>
          <xm:sqref>B11:B31</xm:sqref>
        </x14:dataValidation>
        <x14:dataValidation type="list" allowBlank="1" showInputMessage="1" showErrorMessage="1" xr:uid="{9A2BCE95-2755-4C24-93F2-ED84BB03EFD2}">
          <x14:formula1>
            <xm:f>paramétrage!$A$11:$A$15</xm:f>
          </x14:formula1>
          <xm:sqref>F11:G31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E8261-4645-4F8B-9EED-36E5D0B88DD1}">
  <sheetPr codeName="Feuil5">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concernées'!B12</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7.5" customHeight="1" x14ac:dyDescent="0.3">
      <c r="A5" s="130" t="s">
        <v>51</v>
      </c>
      <c r="B5" s="131"/>
      <c r="C5" s="142"/>
      <c r="D5" s="143"/>
      <c r="E5" s="143"/>
      <c r="F5" s="143"/>
      <c r="G5" s="143"/>
      <c r="H5" s="144"/>
      <c r="I5" s="18"/>
      <c r="L5" s="19"/>
      <c r="M5" s="19"/>
      <c r="N5" s="19"/>
      <c r="O5" s="19"/>
      <c r="P5" s="149" t="s">
        <v>110</v>
      </c>
      <c r="Q5" s="140"/>
      <c r="R5" s="81">
        <f>'Unités de travail concernées'!C12</f>
        <v>0</v>
      </c>
    </row>
    <row r="6" spans="1:24" ht="38.15" customHeight="1" x14ac:dyDescent="0.3">
      <c r="A6" s="64"/>
      <c r="B6" s="64"/>
      <c r="C6" s="18"/>
      <c r="D6" s="18"/>
      <c r="E6" s="118"/>
      <c r="F6" s="118"/>
      <c r="G6" s="118"/>
      <c r="H6" s="18"/>
      <c r="I6" s="18"/>
      <c r="L6" s="19"/>
      <c r="M6" s="19"/>
      <c r="N6" s="19"/>
      <c r="O6" s="19"/>
      <c r="P6" s="150" t="s">
        <v>111</v>
      </c>
      <c r="Q6" s="151"/>
      <c r="R6" s="81">
        <f>'Unités de travail concernées'!D12</f>
        <v>0</v>
      </c>
    </row>
    <row r="7" spans="1:24" x14ac:dyDescent="0.3">
      <c r="A7" s="8"/>
      <c r="B7" s="16"/>
      <c r="C7" s="21"/>
      <c r="D7" s="21"/>
      <c r="F7" s="21"/>
      <c r="G7" s="21"/>
      <c r="H7" s="21"/>
      <c r="I7" s="18"/>
      <c r="J7" s="19"/>
      <c r="K7" s="18"/>
      <c r="L7" s="19"/>
      <c r="M7" s="19"/>
      <c r="N7" s="19"/>
      <c r="O7" s="19"/>
      <c r="P7" s="20"/>
    </row>
    <row r="8" spans="1:24" s="5" customFormat="1" ht="33.9" customHeight="1" x14ac:dyDescent="0.35">
      <c r="A8" s="149" t="s">
        <v>0</v>
      </c>
      <c r="B8" s="140"/>
      <c r="C8" s="141" t="s">
        <v>29</v>
      </c>
      <c r="D8" s="141" t="s">
        <v>25</v>
      </c>
      <c r="E8" s="145" t="s">
        <v>24</v>
      </c>
      <c r="F8" s="145" t="s">
        <v>127</v>
      </c>
      <c r="G8" s="145" t="s">
        <v>128</v>
      </c>
      <c r="H8" s="145" t="s">
        <v>129</v>
      </c>
      <c r="I8" s="152" t="s">
        <v>28</v>
      </c>
      <c r="J8" s="153"/>
      <c r="K8" s="154"/>
      <c r="L8" s="105"/>
      <c r="M8" s="105"/>
      <c r="N8" s="105"/>
      <c r="O8" s="10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ATMP'!D33</f>
        <v>1</v>
      </c>
      <c r="U11" s="92">
        <f>'Recensement ATMP'!E33</f>
        <v>1</v>
      </c>
      <c r="V11" s="99">
        <f t="shared" ref="V11:V31" si="3">$Q11*$S11*(1+1-T11)</f>
        <v>0</v>
      </c>
      <c r="W11" s="119">
        <f t="shared" ref="W11:W31" si="4">$Q11*$S11*(1+1-U11)</f>
        <v>0</v>
      </c>
      <c r="X11" s="42">
        <f>SUM('Recensement ATMP'!D7:E7)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ATMP'!D34</f>
        <v>1</v>
      </c>
      <c r="U12" s="92">
        <f>'Recensement ATMP'!E34</f>
        <v>1</v>
      </c>
      <c r="V12" s="99">
        <f t="shared" si="3"/>
        <v>0</v>
      </c>
      <c r="W12" s="119">
        <f t="shared" si="4"/>
        <v>0</v>
      </c>
      <c r="X12" s="42">
        <f>SUM('Recensement ATMP'!D8:E8)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ATMP'!D35</f>
        <v>1</v>
      </c>
      <c r="U13" s="92">
        <f>'Recensement ATMP'!E35</f>
        <v>1</v>
      </c>
      <c r="V13" s="99">
        <f t="shared" si="3"/>
        <v>0</v>
      </c>
      <c r="W13" s="119">
        <f t="shared" si="4"/>
        <v>0</v>
      </c>
      <c r="X13" s="42">
        <f>SUM('Recensement ATMP'!D9:E9)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ATMP'!D36</f>
        <v>1</v>
      </c>
      <c r="U14" s="92">
        <f>'Recensement ATMP'!E36</f>
        <v>1</v>
      </c>
      <c r="V14" s="99">
        <f t="shared" si="3"/>
        <v>0</v>
      </c>
      <c r="W14" s="119">
        <f t="shared" si="4"/>
        <v>0</v>
      </c>
      <c r="X14" s="42">
        <f>SUM('Recensement ATMP'!D10:E10)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ATMP'!D37</f>
        <v>1</v>
      </c>
      <c r="U15" s="92">
        <f>'Recensement ATMP'!E37</f>
        <v>1</v>
      </c>
      <c r="V15" s="99">
        <f t="shared" si="3"/>
        <v>0</v>
      </c>
      <c r="W15" s="119">
        <f t="shared" si="4"/>
        <v>0</v>
      </c>
      <c r="X15" s="42">
        <f>SUM('Recensement ATMP'!D11:E11)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ATMP'!D38</f>
        <v>1</v>
      </c>
      <c r="U16" s="92">
        <f>'Recensement ATMP'!E38</f>
        <v>1</v>
      </c>
      <c r="V16" s="99">
        <f t="shared" si="3"/>
        <v>0</v>
      </c>
      <c r="W16" s="119">
        <f t="shared" si="4"/>
        <v>0</v>
      </c>
      <c r="X16" s="42">
        <f>SUM('Recensement ATMP'!D12:E12)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ATMP'!D39</f>
        <v>1</v>
      </c>
      <c r="U17" s="92">
        <f>'Recensement ATMP'!E39</f>
        <v>1</v>
      </c>
      <c r="V17" s="99">
        <f t="shared" si="3"/>
        <v>0</v>
      </c>
      <c r="W17" s="119">
        <f t="shared" si="4"/>
        <v>0</v>
      </c>
      <c r="X17" s="42">
        <f>SUM('Recensement ATMP'!D13:E13)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ATMP'!D40</f>
        <v>1</v>
      </c>
      <c r="U18" s="92">
        <f>'Recensement ATMP'!E40</f>
        <v>1</v>
      </c>
      <c r="V18" s="99">
        <f t="shared" si="3"/>
        <v>0</v>
      </c>
      <c r="W18" s="119">
        <f t="shared" si="4"/>
        <v>0</v>
      </c>
      <c r="X18" s="42">
        <f>SUM('Recensement ATMP'!D14:E14)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ATMP'!D41</f>
        <v>1</v>
      </c>
      <c r="U19" s="92">
        <f>'Recensement ATMP'!E41</f>
        <v>1</v>
      </c>
      <c r="V19" s="99">
        <f t="shared" si="3"/>
        <v>0</v>
      </c>
      <c r="W19" s="119">
        <f t="shared" si="4"/>
        <v>0</v>
      </c>
      <c r="X19" s="42">
        <f>SUM('Recensement ATMP'!D15:E15)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ATMP'!D42</f>
        <v>1</v>
      </c>
      <c r="U20" s="92">
        <f>'Recensement ATMP'!E42</f>
        <v>1</v>
      </c>
      <c r="V20" s="99">
        <f t="shared" si="3"/>
        <v>0</v>
      </c>
      <c r="W20" s="119">
        <f t="shared" si="4"/>
        <v>0</v>
      </c>
      <c r="X20" s="42">
        <f>SUM('Recensement ATMP'!D16:E16)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ATMP'!D43</f>
        <v>1</v>
      </c>
      <c r="U21" s="92">
        <f>'Recensement ATMP'!E43</f>
        <v>1</v>
      </c>
      <c r="V21" s="99">
        <f t="shared" si="3"/>
        <v>0</v>
      </c>
      <c r="W21" s="119">
        <f t="shared" si="4"/>
        <v>0</v>
      </c>
      <c r="X21" s="42">
        <f>SUM('Recensement ATMP'!D17:E17)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ATMP'!D44</f>
        <v>1</v>
      </c>
      <c r="U22" s="92">
        <f>'Recensement ATMP'!E44</f>
        <v>1</v>
      </c>
      <c r="V22" s="99">
        <f t="shared" si="3"/>
        <v>0</v>
      </c>
      <c r="W22" s="119">
        <f t="shared" si="4"/>
        <v>0</v>
      </c>
      <c r="X22" s="42">
        <f>SUM('Recensement ATMP'!D18:E18)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ATMP'!D45</f>
        <v>1</v>
      </c>
      <c r="U23" s="92">
        <f>'Recensement ATMP'!E45</f>
        <v>1</v>
      </c>
      <c r="V23" s="99">
        <f t="shared" si="3"/>
        <v>0</v>
      </c>
      <c r="W23" s="119">
        <f t="shared" si="4"/>
        <v>0</v>
      </c>
      <c r="X23" s="42">
        <f>SUM('Recensement ATMP'!D19:E19)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ATMP'!D46</f>
        <v>1</v>
      </c>
      <c r="U24" s="92">
        <f>'Recensement ATMP'!E46</f>
        <v>1</v>
      </c>
      <c r="V24" s="99">
        <f t="shared" si="3"/>
        <v>0</v>
      </c>
      <c r="W24" s="119">
        <f t="shared" si="4"/>
        <v>0</v>
      </c>
      <c r="X24" s="42">
        <f>SUM('Recensement ATMP'!D20:E20)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ATMP'!D47</f>
        <v>1</v>
      </c>
      <c r="U25" s="92">
        <f>'Recensement ATMP'!E47</f>
        <v>1</v>
      </c>
      <c r="V25" s="99">
        <f t="shared" si="3"/>
        <v>0</v>
      </c>
      <c r="W25" s="119">
        <f t="shared" si="4"/>
        <v>0</v>
      </c>
      <c r="X25" s="42">
        <f>SUM('Recensement ATMP'!D21:E21)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ATMP'!D48</f>
        <v>1</v>
      </c>
      <c r="U26" s="92">
        <f>'Recensement ATMP'!E48</f>
        <v>1</v>
      </c>
      <c r="V26" s="99">
        <f t="shared" si="3"/>
        <v>0</v>
      </c>
      <c r="W26" s="119">
        <f t="shared" si="4"/>
        <v>0</v>
      </c>
      <c r="X26" s="42">
        <f>SUM('Recensement ATMP'!D22:E22)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ATMP'!D49</f>
        <v>1</v>
      </c>
      <c r="U27" s="92">
        <f>'Recensement ATMP'!E49</f>
        <v>1</v>
      </c>
      <c r="V27" s="99">
        <f t="shared" si="3"/>
        <v>0</v>
      </c>
      <c r="W27" s="119">
        <f t="shared" si="4"/>
        <v>0</v>
      </c>
      <c r="X27" s="42">
        <f>SUM('Recensement ATMP'!D23:E23)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ATMP'!D50</f>
        <v>1</v>
      </c>
      <c r="U28" s="92">
        <f>'Recensement ATMP'!E50</f>
        <v>1</v>
      </c>
      <c r="V28" s="99">
        <f t="shared" si="3"/>
        <v>0</v>
      </c>
      <c r="W28" s="119">
        <f t="shared" si="4"/>
        <v>0</v>
      </c>
      <c r="X28" s="42">
        <f>SUM('Recensement ATMP'!D24:E24)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ATMP'!D51</f>
        <v>1</v>
      </c>
      <c r="U29" s="92">
        <f>'Recensement ATMP'!E51</f>
        <v>1</v>
      </c>
      <c r="V29" s="99">
        <f t="shared" si="3"/>
        <v>0</v>
      </c>
      <c r="W29" s="119">
        <f t="shared" si="4"/>
        <v>0</v>
      </c>
      <c r="X29" s="42">
        <f>SUM('Recensement ATMP'!D25:E25)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ATMP'!D52</f>
        <v>1</v>
      </c>
      <c r="U30" s="92">
        <f>'Recensement ATMP'!E52</f>
        <v>1</v>
      </c>
      <c r="V30" s="99">
        <f t="shared" si="3"/>
        <v>0</v>
      </c>
      <c r="W30" s="119">
        <f t="shared" si="4"/>
        <v>0</v>
      </c>
      <c r="X30" s="42">
        <f>SUM('Recensement ATMP'!D26:E26)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ATMP'!D53</f>
        <v>1</v>
      </c>
      <c r="U31" s="92">
        <f>'Recensement ATMP'!E53</f>
        <v>1</v>
      </c>
      <c r="V31" s="99">
        <f t="shared" si="3"/>
        <v>0</v>
      </c>
      <c r="W31" s="119">
        <f t="shared" si="4"/>
        <v>0</v>
      </c>
      <c r="X31" s="42">
        <f>SUM('Recensement ATMP'!D27:E27)</f>
        <v>0</v>
      </c>
    </row>
    <row r="32" spans="1:24" x14ac:dyDescent="0.3">
      <c r="W32" s="14"/>
    </row>
  </sheetData>
  <sheetProtection algorithmName="SHA-512" hashValue="wYZHkwVkHZgarBh90RSO7XwhIWLN9pOuN8XjU/V/XhHxQLZl0fAftCrZmkMh6PYKtZ+lKlIRdDVrbfyTiiP5fA==" saltValue="K7OPDnpa6N6A4yY4G7E0n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28" priority="1">
      <formula>"C7=0"</formula>
    </cfRule>
  </conditionalFormatting>
  <conditionalFormatting sqref="F8:I8 I9:K10">
    <cfRule type="expression" dxfId="127" priority="5">
      <formula>"C7=0"</formula>
    </cfRule>
  </conditionalFormatting>
  <conditionalFormatting sqref="H10">
    <cfRule type="expression" dxfId="126" priority="3">
      <formula>"C7=0"</formula>
    </cfRule>
  </conditionalFormatting>
  <conditionalFormatting sqref="P10:Q10">
    <cfRule type="expression" dxfId="125" priority="4">
      <formula>"C7=0"</formula>
    </cfRule>
  </conditionalFormatting>
  <conditionalFormatting sqref="Q8:R8">
    <cfRule type="expression" dxfId="124" priority="6">
      <formula>"C7=0"</formula>
    </cfRule>
  </conditionalFormatting>
  <conditionalFormatting sqref="S10:X10">
    <cfRule type="expression" dxfId="123" priority="2">
      <formula>"C7=0"</formula>
    </cfRule>
  </conditionalFormatting>
  <conditionalFormatting sqref="X11:XFD11 X12:X31">
    <cfRule type="expression" dxfId="122"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9A631D60-73BF-4E37-9A14-D72E485B0CFF}">
          <x14:formula1>
            <xm:f>paramétrage!$A$11:$A$15</xm:f>
          </x14:formula1>
          <xm:sqref>F11:G31</xm:sqref>
        </x14:dataValidation>
        <x14:dataValidation type="list" allowBlank="1" showInputMessage="1" showErrorMessage="1" xr:uid="{C6D947FA-3A37-4237-97B6-BCE841C036F5}">
          <x14:formula1>
            <xm:f>paramétrage!$A$8:$A$9</xm:f>
          </x14:formula1>
          <xm:sqref>B11:B31</xm:sqref>
        </x14:dataValidation>
        <x14:dataValidation type="list" allowBlank="1" showInputMessage="1" showErrorMessage="1" xr:uid="{C91F184B-266C-4BC4-9B61-B015190F0C42}">
          <x14:formula1>
            <xm:f>paramétrage!$A$1:$A$4</xm:f>
          </x14:formula1>
          <xm:sqref>R11:R31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0442-1230-49FC-83BE-B4186F417BD5}">
  <sheetPr codeName="Feuil6">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concernées'!B13</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concernées'!C13</f>
        <v>0</v>
      </c>
    </row>
    <row r="6" spans="1:24" ht="38.15" customHeight="1" x14ac:dyDescent="0.3">
      <c r="A6" s="64"/>
      <c r="B6" s="64"/>
      <c r="C6" s="18"/>
      <c r="D6" s="18"/>
      <c r="E6" s="118"/>
      <c r="F6" s="118"/>
      <c r="G6" s="118"/>
      <c r="H6" s="18"/>
      <c r="I6" s="18"/>
      <c r="L6" s="19"/>
      <c r="M6" s="19"/>
      <c r="N6" s="19"/>
      <c r="O6" s="19"/>
      <c r="P6" s="150" t="s">
        <v>111</v>
      </c>
      <c r="Q6" s="151"/>
      <c r="R6" s="81">
        <f>'Unités de travail concernées'!D13</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ATMP'!F33</f>
        <v>1</v>
      </c>
      <c r="U11" s="92">
        <f>'Recensement ATMP'!G33</f>
        <v>1</v>
      </c>
      <c r="V11" s="99">
        <f t="shared" ref="V11:V31" si="3">$Q11*$S11*(1+1-T11)</f>
        <v>0</v>
      </c>
      <c r="W11" s="119">
        <f t="shared" ref="W11:W31" si="4">$Q11*$S11*(1+1-U11)</f>
        <v>0</v>
      </c>
      <c r="X11" s="42">
        <f>SUM('Recensement ATMP'!F7:G7)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ATMP'!F34</f>
        <v>1</v>
      </c>
      <c r="U12" s="92">
        <f>'Recensement ATMP'!G34</f>
        <v>1</v>
      </c>
      <c r="V12" s="99">
        <f t="shared" si="3"/>
        <v>0</v>
      </c>
      <c r="W12" s="119">
        <f t="shared" si="4"/>
        <v>0</v>
      </c>
      <c r="X12" s="42">
        <f>SUM('Recensement ATMP'!F8:G8)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ATMP'!F35</f>
        <v>1</v>
      </c>
      <c r="U13" s="92">
        <f>'Recensement ATMP'!G35</f>
        <v>1</v>
      </c>
      <c r="V13" s="99">
        <f t="shared" si="3"/>
        <v>0</v>
      </c>
      <c r="W13" s="119">
        <f t="shared" si="4"/>
        <v>0</v>
      </c>
      <c r="X13" s="42">
        <f>SUM('Recensement ATMP'!F9:G9)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ATMP'!F36</f>
        <v>1</v>
      </c>
      <c r="U14" s="92">
        <f>'Recensement ATMP'!G36</f>
        <v>1</v>
      </c>
      <c r="V14" s="99">
        <f t="shared" si="3"/>
        <v>0</v>
      </c>
      <c r="W14" s="119">
        <f t="shared" si="4"/>
        <v>0</v>
      </c>
      <c r="X14" s="42">
        <f>SUM('Recensement ATMP'!F10:G10)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ATMP'!F37</f>
        <v>1</v>
      </c>
      <c r="U15" s="92">
        <f>'Recensement ATMP'!G37</f>
        <v>1</v>
      </c>
      <c r="V15" s="99">
        <f t="shared" si="3"/>
        <v>0</v>
      </c>
      <c r="W15" s="119">
        <f t="shared" si="4"/>
        <v>0</v>
      </c>
      <c r="X15" s="42">
        <f>SUM('Recensement ATMP'!F11:G11)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ATMP'!F38</f>
        <v>1</v>
      </c>
      <c r="U16" s="92">
        <f>'Recensement ATMP'!G38</f>
        <v>1</v>
      </c>
      <c r="V16" s="99">
        <f t="shared" si="3"/>
        <v>0</v>
      </c>
      <c r="W16" s="119">
        <f t="shared" si="4"/>
        <v>0</v>
      </c>
      <c r="X16" s="42">
        <f>SUM('Recensement ATMP'!F12:G12)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ATMP'!F39</f>
        <v>1</v>
      </c>
      <c r="U17" s="92">
        <f>'Recensement ATMP'!G39</f>
        <v>1</v>
      </c>
      <c r="V17" s="99">
        <f t="shared" si="3"/>
        <v>0</v>
      </c>
      <c r="W17" s="119">
        <f t="shared" si="4"/>
        <v>0</v>
      </c>
      <c r="X17" s="42">
        <f>SUM('Recensement ATMP'!F13:G13)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ATMP'!F40</f>
        <v>1</v>
      </c>
      <c r="U18" s="92">
        <f>'Recensement ATMP'!G40</f>
        <v>1</v>
      </c>
      <c r="V18" s="99">
        <f t="shared" si="3"/>
        <v>0</v>
      </c>
      <c r="W18" s="119">
        <f t="shared" si="4"/>
        <v>0</v>
      </c>
      <c r="X18" s="42">
        <f>SUM('Recensement ATMP'!F14:G14)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ATMP'!F41</f>
        <v>1</v>
      </c>
      <c r="U19" s="92">
        <f>'Recensement ATMP'!G41</f>
        <v>1</v>
      </c>
      <c r="V19" s="99">
        <f t="shared" si="3"/>
        <v>0</v>
      </c>
      <c r="W19" s="119">
        <f t="shared" si="4"/>
        <v>0</v>
      </c>
      <c r="X19" s="42">
        <f>SUM('Recensement ATMP'!F15:G15)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ATMP'!F42</f>
        <v>1</v>
      </c>
      <c r="U20" s="92">
        <f>'Recensement ATMP'!G42</f>
        <v>1</v>
      </c>
      <c r="V20" s="99">
        <f t="shared" si="3"/>
        <v>0</v>
      </c>
      <c r="W20" s="119">
        <f t="shared" si="4"/>
        <v>0</v>
      </c>
      <c r="X20" s="42">
        <f>SUM('Recensement ATMP'!F16:G16)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ATMP'!F43</f>
        <v>1</v>
      </c>
      <c r="U21" s="92">
        <f>'Recensement ATMP'!G43</f>
        <v>1</v>
      </c>
      <c r="V21" s="99">
        <f t="shared" si="3"/>
        <v>0</v>
      </c>
      <c r="W21" s="119">
        <f t="shared" si="4"/>
        <v>0</v>
      </c>
      <c r="X21" s="42">
        <f>SUM('Recensement ATMP'!F17:G17)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ATMP'!F44</f>
        <v>1</v>
      </c>
      <c r="U22" s="92">
        <f>'Recensement ATMP'!G44</f>
        <v>1</v>
      </c>
      <c r="V22" s="99">
        <f t="shared" si="3"/>
        <v>0</v>
      </c>
      <c r="W22" s="119">
        <f t="shared" si="4"/>
        <v>0</v>
      </c>
      <c r="X22" s="42">
        <f>SUM('Recensement ATMP'!F18:G18)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ATMP'!F45</f>
        <v>1</v>
      </c>
      <c r="U23" s="92">
        <f>'Recensement ATMP'!G45</f>
        <v>1</v>
      </c>
      <c r="V23" s="99">
        <f t="shared" si="3"/>
        <v>0</v>
      </c>
      <c r="W23" s="119">
        <f t="shared" si="4"/>
        <v>0</v>
      </c>
      <c r="X23" s="42">
        <f>SUM('Recensement ATMP'!F19:G19)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ATMP'!F46</f>
        <v>1</v>
      </c>
      <c r="U24" s="92">
        <f>'Recensement ATMP'!G46</f>
        <v>1</v>
      </c>
      <c r="V24" s="99">
        <f t="shared" si="3"/>
        <v>0</v>
      </c>
      <c r="W24" s="119">
        <f t="shared" si="4"/>
        <v>0</v>
      </c>
      <c r="X24" s="42">
        <f>SUM('Recensement ATMP'!F20:G20)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ATMP'!F47</f>
        <v>1</v>
      </c>
      <c r="U25" s="92">
        <f>'Recensement ATMP'!G47</f>
        <v>1</v>
      </c>
      <c r="V25" s="99">
        <f t="shared" si="3"/>
        <v>0</v>
      </c>
      <c r="W25" s="119">
        <f t="shared" si="4"/>
        <v>0</v>
      </c>
      <c r="X25" s="42">
        <f>SUM('Recensement ATMP'!F21:G21)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ATMP'!F48</f>
        <v>1</v>
      </c>
      <c r="U26" s="92">
        <f>'Recensement ATMP'!G48</f>
        <v>1</v>
      </c>
      <c r="V26" s="99">
        <f t="shared" si="3"/>
        <v>0</v>
      </c>
      <c r="W26" s="119">
        <f t="shared" si="4"/>
        <v>0</v>
      </c>
      <c r="X26" s="42">
        <f>SUM('Recensement ATMP'!F22:G22)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ATMP'!F49</f>
        <v>1</v>
      </c>
      <c r="U27" s="92">
        <f>'Recensement ATMP'!G49</f>
        <v>1</v>
      </c>
      <c r="V27" s="99">
        <f t="shared" si="3"/>
        <v>0</v>
      </c>
      <c r="W27" s="119">
        <f t="shared" si="4"/>
        <v>0</v>
      </c>
      <c r="X27" s="42">
        <f>SUM('Recensement ATMP'!F23:G23)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ATMP'!F50</f>
        <v>1</v>
      </c>
      <c r="U28" s="92">
        <f>'Recensement ATMP'!G50</f>
        <v>1</v>
      </c>
      <c r="V28" s="99">
        <f t="shared" si="3"/>
        <v>0</v>
      </c>
      <c r="W28" s="119">
        <f t="shared" si="4"/>
        <v>0</v>
      </c>
      <c r="X28" s="42">
        <f>SUM('Recensement ATMP'!F24:G24)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ATMP'!F51</f>
        <v>1</v>
      </c>
      <c r="U29" s="92">
        <f>'Recensement ATMP'!G51</f>
        <v>1</v>
      </c>
      <c r="V29" s="99">
        <f t="shared" si="3"/>
        <v>0</v>
      </c>
      <c r="W29" s="119">
        <f t="shared" si="4"/>
        <v>0</v>
      </c>
      <c r="X29" s="42">
        <f>SUM('Recensement ATMP'!F25:G25)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ATMP'!F52</f>
        <v>1</v>
      </c>
      <c r="U30" s="92">
        <f>'Recensement ATMP'!G52</f>
        <v>1</v>
      </c>
      <c r="V30" s="99">
        <f t="shared" si="3"/>
        <v>0</v>
      </c>
      <c r="W30" s="119">
        <f t="shared" si="4"/>
        <v>0</v>
      </c>
      <c r="X30" s="42">
        <f>SUM('Recensement ATMP'!F26:G26)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ATMP'!F53</f>
        <v>1</v>
      </c>
      <c r="U31" s="92">
        <f>'Recensement ATMP'!G53</f>
        <v>1</v>
      </c>
      <c r="V31" s="99">
        <f t="shared" si="3"/>
        <v>0</v>
      </c>
      <c r="W31" s="119">
        <f t="shared" si="4"/>
        <v>0</v>
      </c>
      <c r="X31" s="42">
        <f>SUM('Recensement ATMP'!F27:G27)</f>
        <v>0</v>
      </c>
    </row>
    <row r="32" spans="1:24" x14ac:dyDescent="0.3">
      <c r="W32" s="14"/>
    </row>
  </sheetData>
  <sheetProtection algorithmName="SHA-512" hashValue="9aqEXdGrIT8NcojkNDcQFcqbsswp2Eh90mqT0BzAxQGVfYxcd+gfOQA87DjnIdETKElFKhvdFhwPpcA5M5TgRw==" saltValue="il046EgrotyQK4jC8OMaF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21" priority="1">
      <formula>"C7=0"</formula>
    </cfRule>
  </conditionalFormatting>
  <conditionalFormatting sqref="F8:I8 I9:K10">
    <cfRule type="expression" dxfId="120" priority="5">
      <formula>"C7=0"</formula>
    </cfRule>
  </conditionalFormatting>
  <conditionalFormatting sqref="H10">
    <cfRule type="expression" dxfId="119" priority="3">
      <formula>"C7=0"</formula>
    </cfRule>
  </conditionalFormatting>
  <conditionalFormatting sqref="P10:Q10">
    <cfRule type="expression" dxfId="118" priority="4">
      <formula>"C7=0"</formula>
    </cfRule>
  </conditionalFormatting>
  <conditionalFormatting sqref="Q8:R8">
    <cfRule type="expression" dxfId="117" priority="6">
      <formula>"C7=0"</formula>
    </cfRule>
  </conditionalFormatting>
  <conditionalFormatting sqref="S10:X10">
    <cfRule type="expression" dxfId="116" priority="2">
      <formula>"C7=0"</formula>
    </cfRule>
  </conditionalFormatting>
  <conditionalFormatting sqref="X11:XFD11 X12:X31">
    <cfRule type="expression" dxfId="115"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3F1A58B-6539-4425-8FB6-8FBE67B772BF}">
          <x14:formula1>
            <xm:f>paramétrage!$A$11:$A$15</xm:f>
          </x14:formula1>
          <xm:sqref>F11:G31</xm:sqref>
        </x14:dataValidation>
        <x14:dataValidation type="list" allowBlank="1" showInputMessage="1" showErrorMessage="1" xr:uid="{A6B4D850-278D-4D27-AE28-B8F8099E6DF5}">
          <x14:formula1>
            <xm:f>paramétrage!$A$1:$A$4</xm:f>
          </x14:formula1>
          <xm:sqref>R11:R31</xm:sqref>
        </x14:dataValidation>
        <x14:dataValidation type="list" allowBlank="1" showInputMessage="1" showErrorMessage="1" xr:uid="{6B44942F-21B6-4952-A4D3-B57081451024}">
          <x14:formula1>
            <xm:f>paramétrage!$A$8:$A$9</xm:f>
          </x14:formula1>
          <xm:sqref>B11:B31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4C342-F14B-4561-9D0A-A0911F6DF185}">
  <sheetPr codeName="Feuil7">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concernées'!B14</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concernées'!C14</f>
        <v>0</v>
      </c>
    </row>
    <row r="6" spans="1:24" ht="38.15" customHeight="1" x14ac:dyDescent="0.3">
      <c r="A6" s="64"/>
      <c r="B6" s="64"/>
      <c r="C6" s="18"/>
      <c r="D6" s="18"/>
      <c r="E6" s="118"/>
      <c r="F6" s="118"/>
      <c r="G6" s="118"/>
      <c r="H6" s="18"/>
      <c r="I6" s="18"/>
      <c r="L6" s="19"/>
      <c r="M6" s="19"/>
      <c r="N6" s="19"/>
      <c r="O6" s="19"/>
      <c r="P6" s="150" t="s">
        <v>111</v>
      </c>
      <c r="Q6" s="151"/>
      <c r="R6" s="81">
        <f>'Unités de travail concernées'!D14</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ATMP'!H33</f>
        <v>1</v>
      </c>
      <c r="U11" s="92">
        <f>'Recensement ATMP'!I33</f>
        <v>1</v>
      </c>
      <c r="V11" s="99">
        <f t="shared" ref="V11:V31" si="3">$Q11*$S11*(1+1-T11)</f>
        <v>0</v>
      </c>
      <c r="W11" s="119">
        <f t="shared" ref="W11:W31" si="4">$Q11*$S11*(1+1-U11)</f>
        <v>0</v>
      </c>
      <c r="X11" s="42">
        <f>SUM('Recensement ATMP'!H7:I7)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ATMP'!H34</f>
        <v>1</v>
      </c>
      <c r="U12" s="92">
        <f>'Recensement ATMP'!I34</f>
        <v>1</v>
      </c>
      <c r="V12" s="99">
        <f t="shared" si="3"/>
        <v>0</v>
      </c>
      <c r="W12" s="119">
        <f t="shared" si="4"/>
        <v>0</v>
      </c>
      <c r="X12" s="42">
        <f>SUM('Recensement ATMP'!H8:I8)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ATMP'!H35</f>
        <v>1</v>
      </c>
      <c r="U13" s="92">
        <f>'Recensement ATMP'!I35</f>
        <v>1</v>
      </c>
      <c r="V13" s="99">
        <f t="shared" si="3"/>
        <v>0</v>
      </c>
      <c r="W13" s="119">
        <f t="shared" si="4"/>
        <v>0</v>
      </c>
      <c r="X13" s="42">
        <f>SUM('Recensement ATMP'!H9:I9)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ATMP'!H36</f>
        <v>1</v>
      </c>
      <c r="U14" s="92">
        <f>'Recensement ATMP'!I36</f>
        <v>1</v>
      </c>
      <c r="V14" s="99">
        <f t="shared" si="3"/>
        <v>0</v>
      </c>
      <c r="W14" s="119">
        <f t="shared" si="4"/>
        <v>0</v>
      </c>
      <c r="X14" s="42">
        <f>SUM('Recensement ATMP'!H10:I10)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ATMP'!H37</f>
        <v>1</v>
      </c>
      <c r="U15" s="92">
        <f>'Recensement ATMP'!I37</f>
        <v>1</v>
      </c>
      <c r="V15" s="99">
        <f t="shared" si="3"/>
        <v>0</v>
      </c>
      <c r="W15" s="119">
        <f t="shared" si="4"/>
        <v>0</v>
      </c>
      <c r="X15" s="42">
        <f>SUM('Recensement ATMP'!H11:I11)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ATMP'!H38</f>
        <v>1</v>
      </c>
      <c r="U16" s="92">
        <f>'Recensement ATMP'!I38</f>
        <v>1</v>
      </c>
      <c r="V16" s="99">
        <f t="shared" si="3"/>
        <v>0</v>
      </c>
      <c r="W16" s="119">
        <f t="shared" si="4"/>
        <v>0</v>
      </c>
      <c r="X16" s="42">
        <f>SUM('Recensement ATMP'!H12:I12)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ATMP'!H39</f>
        <v>1</v>
      </c>
      <c r="U17" s="92">
        <f>'Recensement ATMP'!I39</f>
        <v>1</v>
      </c>
      <c r="V17" s="99">
        <f t="shared" si="3"/>
        <v>0</v>
      </c>
      <c r="W17" s="119">
        <f t="shared" si="4"/>
        <v>0</v>
      </c>
      <c r="X17" s="42">
        <f>SUM('Recensement ATMP'!H13:I13)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ATMP'!H40</f>
        <v>1</v>
      </c>
      <c r="U18" s="92">
        <f>'Recensement ATMP'!I40</f>
        <v>1</v>
      </c>
      <c r="V18" s="99">
        <f t="shared" si="3"/>
        <v>0</v>
      </c>
      <c r="W18" s="119">
        <f t="shared" si="4"/>
        <v>0</v>
      </c>
      <c r="X18" s="42">
        <f>SUM('Recensement ATMP'!H14:I14)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ATMP'!H41</f>
        <v>1</v>
      </c>
      <c r="U19" s="92">
        <f>'Recensement ATMP'!I41</f>
        <v>1</v>
      </c>
      <c r="V19" s="99">
        <f t="shared" si="3"/>
        <v>0</v>
      </c>
      <c r="W19" s="119">
        <f t="shared" si="4"/>
        <v>0</v>
      </c>
      <c r="X19" s="42">
        <f>SUM('Recensement ATMP'!H15:I15)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ATMP'!H42</f>
        <v>1</v>
      </c>
      <c r="U20" s="92">
        <f>'Recensement ATMP'!I42</f>
        <v>1</v>
      </c>
      <c r="V20" s="99">
        <f t="shared" si="3"/>
        <v>0</v>
      </c>
      <c r="W20" s="119">
        <f t="shared" si="4"/>
        <v>0</v>
      </c>
      <c r="X20" s="42">
        <f>SUM('Recensement ATMP'!H16:I16)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ATMP'!H43</f>
        <v>1</v>
      </c>
      <c r="U21" s="92">
        <f>'Recensement ATMP'!I43</f>
        <v>1</v>
      </c>
      <c r="V21" s="99">
        <f t="shared" si="3"/>
        <v>0</v>
      </c>
      <c r="W21" s="119">
        <f t="shared" si="4"/>
        <v>0</v>
      </c>
      <c r="X21" s="42">
        <f>SUM('Recensement ATMP'!H17:I17)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ATMP'!H44</f>
        <v>1</v>
      </c>
      <c r="U22" s="92">
        <f>'Recensement ATMP'!I44</f>
        <v>1</v>
      </c>
      <c r="V22" s="99">
        <f t="shared" si="3"/>
        <v>0</v>
      </c>
      <c r="W22" s="119">
        <f t="shared" si="4"/>
        <v>0</v>
      </c>
      <c r="X22" s="42">
        <f>SUM('Recensement ATMP'!H18:I18)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ATMP'!H45</f>
        <v>1</v>
      </c>
      <c r="U23" s="92">
        <f>'Recensement ATMP'!I45</f>
        <v>1</v>
      </c>
      <c r="V23" s="99">
        <f t="shared" si="3"/>
        <v>0</v>
      </c>
      <c r="W23" s="119">
        <f t="shared" si="4"/>
        <v>0</v>
      </c>
      <c r="X23" s="42">
        <f>SUM('Recensement ATMP'!H19:I19)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ATMP'!H46</f>
        <v>1</v>
      </c>
      <c r="U24" s="92">
        <f>'Recensement ATMP'!I46</f>
        <v>1</v>
      </c>
      <c r="V24" s="99">
        <f t="shared" si="3"/>
        <v>0</v>
      </c>
      <c r="W24" s="119">
        <f t="shared" si="4"/>
        <v>0</v>
      </c>
      <c r="X24" s="42">
        <f>SUM('Recensement ATMP'!H20:I20)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ATMP'!H47</f>
        <v>1</v>
      </c>
      <c r="U25" s="92">
        <f>'Recensement ATMP'!I47</f>
        <v>1</v>
      </c>
      <c r="V25" s="99">
        <f t="shared" si="3"/>
        <v>0</v>
      </c>
      <c r="W25" s="119">
        <f t="shared" si="4"/>
        <v>0</v>
      </c>
      <c r="X25" s="42">
        <f>SUM('Recensement ATMP'!H21:I21)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ATMP'!H48</f>
        <v>1</v>
      </c>
      <c r="U26" s="92">
        <f>'Recensement ATMP'!I48</f>
        <v>1</v>
      </c>
      <c r="V26" s="99">
        <f t="shared" si="3"/>
        <v>0</v>
      </c>
      <c r="W26" s="119">
        <f t="shared" si="4"/>
        <v>0</v>
      </c>
      <c r="X26" s="42">
        <f>SUM('Recensement ATMP'!H22:I22)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ATMP'!H49</f>
        <v>1</v>
      </c>
      <c r="U27" s="92">
        <f>'Recensement ATMP'!I49</f>
        <v>1</v>
      </c>
      <c r="V27" s="99">
        <f t="shared" si="3"/>
        <v>0</v>
      </c>
      <c r="W27" s="119">
        <f t="shared" si="4"/>
        <v>0</v>
      </c>
      <c r="X27" s="42">
        <f>SUM('Recensement ATMP'!H23:I23)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ATMP'!H50</f>
        <v>1</v>
      </c>
      <c r="U28" s="92">
        <f>'Recensement ATMP'!I50</f>
        <v>1</v>
      </c>
      <c r="V28" s="99">
        <f t="shared" si="3"/>
        <v>0</v>
      </c>
      <c r="W28" s="119">
        <f t="shared" si="4"/>
        <v>0</v>
      </c>
      <c r="X28" s="42">
        <f>SUM('Recensement ATMP'!H24:I24)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ATMP'!H51</f>
        <v>1</v>
      </c>
      <c r="U29" s="92">
        <f>'Recensement ATMP'!I51</f>
        <v>1</v>
      </c>
      <c r="V29" s="99">
        <f t="shared" si="3"/>
        <v>0</v>
      </c>
      <c r="W29" s="119">
        <f t="shared" si="4"/>
        <v>0</v>
      </c>
      <c r="X29" s="42">
        <f>SUM('Recensement ATMP'!H25:I25)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ATMP'!H52</f>
        <v>1</v>
      </c>
      <c r="U30" s="92">
        <f>'Recensement ATMP'!I52</f>
        <v>1</v>
      </c>
      <c r="V30" s="99">
        <f t="shared" si="3"/>
        <v>0</v>
      </c>
      <c r="W30" s="119">
        <f t="shared" si="4"/>
        <v>0</v>
      </c>
      <c r="X30" s="42">
        <f>SUM('Recensement ATMP'!H26:I26)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ATMP'!H53</f>
        <v>1</v>
      </c>
      <c r="U31" s="92">
        <f>'Recensement ATMP'!I53</f>
        <v>1</v>
      </c>
      <c r="V31" s="99">
        <f t="shared" si="3"/>
        <v>0</v>
      </c>
      <c r="W31" s="119">
        <f t="shared" si="4"/>
        <v>0</v>
      </c>
      <c r="X31" s="42">
        <f>SUM('Recensement ATMP'!H27:I27)</f>
        <v>0</v>
      </c>
    </row>
    <row r="32" spans="1:24" x14ac:dyDescent="0.3">
      <c r="W32" s="14"/>
    </row>
  </sheetData>
  <sheetProtection algorithmName="SHA-512" hashValue="Dq8OvVsJBTxh07FeWxe9tsussggXGdEWOFYI8XN9pun3QUEgkXpIulJ35bmtTdAHWMNpew41QB29pURfiJ8WXA==" saltValue="FsjyNwW3JoQOJ9OUMQz8r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14" priority="1">
      <formula>"C7=0"</formula>
    </cfRule>
  </conditionalFormatting>
  <conditionalFormatting sqref="F8:I8 I9:K10">
    <cfRule type="expression" dxfId="113" priority="5">
      <formula>"C7=0"</formula>
    </cfRule>
  </conditionalFormatting>
  <conditionalFormatting sqref="H10">
    <cfRule type="expression" dxfId="112" priority="3">
      <formula>"C7=0"</formula>
    </cfRule>
  </conditionalFormatting>
  <conditionalFormatting sqref="P10:Q10">
    <cfRule type="expression" dxfId="111" priority="4">
      <formula>"C7=0"</formula>
    </cfRule>
  </conditionalFormatting>
  <conditionalFormatting sqref="Q8:R8">
    <cfRule type="expression" dxfId="110" priority="6">
      <formula>"C7=0"</formula>
    </cfRule>
  </conditionalFormatting>
  <conditionalFormatting sqref="S10:X10">
    <cfRule type="expression" dxfId="109" priority="2">
      <formula>"C7=0"</formula>
    </cfRule>
  </conditionalFormatting>
  <conditionalFormatting sqref="X11:XFD11 X12:X31">
    <cfRule type="expression" dxfId="108"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00FA2EC-35A3-4B01-922E-7ACCDD553FA1}">
          <x14:formula1>
            <xm:f>paramétrage!$A$11:$A$15</xm:f>
          </x14:formula1>
          <xm:sqref>F11:G31</xm:sqref>
        </x14:dataValidation>
        <x14:dataValidation type="list" allowBlank="1" showInputMessage="1" showErrorMessage="1" xr:uid="{335F4D87-AB77-4C69-8139-AEFE033DC4AC}">
          <x14:formula1>
            <xm:f>paramétrage!$A$8:$A$9</xm:f>
          </x14:formula1>
          <xm:sqref>B11:B31</xm:sqref>
        </x14:dataValidation>
        <x14:dataValidation type="list" allowBlank="1" showInputMessage="1" showErrorMessage="1" xr:uid="{70DE1D05-8370-4BEC-B1CC-67940103BC8B}">
          <x14:formula1>
            <xm:f>paramétrage!$A$1:$A$4</xm:f>
          </x14:formula1>
          <xm:sqref>R11:R31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1344-A233-4004-A82A-CE3E5293CF14}">
  <sheetPr codeName="Feuil8">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concernées'!B15</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concernées'!C15</f>
        <v>0</v>
      </c>
    </row>
    <row r="6" spans="1:24" ht="38.15" customHeight="1" x14ac:dyDescent="0.3">
      <c r="A6" s="64"/>
      <c r="B6" s="64"/>
      <c r="C6" s="18"/>
      <c r="D6" s="18"/>
      <c r="E6" s="118"/>
      <c r="F6" s="118"/>
      <c r="G6" s="118"/>
      <c r="H6" s="18"/>
      <c r="I6" s="18"/>
      <c r="L6" s="19"/>
      <c r="M6" s="19"/>
      <c r="N6" s="19"/>
      <c r="O6" s="19"/>
      <c r="P6" s="150" t="s">
        <v>111</v>
      </c>
      <c r="Q6" s="151"/>
      <c r="R6" s="81">
        <f>'Unités de travail concernées'!D15</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ATMP'!J33</f>
        <v>1</v>
      </c>
      <c r="U11" s="92">
        <f>'Recensement ATMP'!K33</f>
        <v>1</v>
      </c>
      <c r="V11" s="99">
        <f t="shared" ref="V11:V31" si="3">$Q11*$S11*(1+1-T11)</f>
        <v>0</v>
      </c>
      <c r="W11" s="119">
        <f t="shared" ref="W11:W31" si="4">$Q11*$S11*(1+1-U11)</f>
        <v>0</v>
      </c>
      <c r="X11" s="42">
        <f>SUM('Recensement ATMP'!J7:K7)</f>
        <v>0</v>
      </c>
    </row>
    <row r="12" spans="1:24" s="23" customFormat="1" ht="25.5" customHeight="1" x14ac:dyDescent="0.35">
      <c r="A12" s="56" t="str">
        <f>'Dangers &amp; mesures de prévention'!A4</f>
        <v>Routier</v>
      </c>
      <c r="B12" s="46" t="s">
        <v>55</v>
      </c>
      <c r="C12" s="47"/>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ATMP'!J34</f>
        <v>1</v>
      </c>
      <c r="U12" s="92">
        <f>'Recensement ATMP'!K34</f>
        <v>1</v>
      </c>
      <c r="V12" s="99">
        <f t="shared" si="3"/>
        <v>0</v>
      </c>
      <c r="W12" s="119">
        <f t="shared" si="4"/>
        <v>0</v>
      </c>
      <c r="X12" s="42">
        <f>SUM('Recensement ATMP'!J8:K8)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ATMP'!J35</f>
        <v>1</v>
      </c>
      <c r="U13" s="92">
        <f>'Recensement ATMP'!K35</f>
        <v>1</v>
      </c>
      <c r="V13" s="99">
        <f t="shared" si="3"/>
        <v>0</v>
      </c>
      <c r="W13" s="119">
        <f t="shared" si="4"/>
        <v>0</v>
      </c>
      <c r="X13" s="42">
        <f>SUM('Recensement ATMP'!J9:K9)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ATMP'!J36</f>
        <v>1</v>
      </c>
      <c r="U14" s="92">
        <f>'Recensement ATMP'!K36</f>
        <v>1</v>
      </c>
      <c r="V14" s="99">
        <f t="shared" si="3"/>
        <v>0</v>
      </c>
      <c r="W14" s="119">
        <f t="shared" si="4"/>
        <v>0</v>
      </c>
      <c r="X14" s="42">
        <f>SUM('Recensement ATMP'!J10:K10)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ATMP'!J37</f>
        <v>1</v>
      </c>
      <c r="U15" s="92">
        <f>'Recensement ATMP'!K37</f>
        <v>1</v>
      </c>
      <c r="V15" s="99">
        <f t="shared" si="3"/>
        <v>0</v>
      </c>
      <c r="W15" s="119">
        <f t="shared" si="4"/>
        <v>0</v>
      </c>
      <c r="X15" s="42">
        <f>SUM('Recensement ATMP'!J11:K11)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ATMP'!J38</f>
        <v>1</v>
      </c>
      <c r="U16" s="92">
        <f>'Recensement ATMP'!K38</f>
        <v>1</v>
      </c>
      <c r="V16" s="99">
        <f t="shared" si="3"/>
        <v>0</v>
      </c>
      <c r="W16" s="119">
        <f t="shared" si="4"/>
        <v>0</v>
      </c>
      <c r="X16" s="42">
        <f>SUM('Recensement ATMP'!J12:K12)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ATMP'!J39</f>
        <v>1</v>
      </c>
      <c r="U17" s="92">
        <f>'Recensement ATMP'!K39</f>
        <v>1</v>
      </c>
      <c r="V17" s="99">
        <f t="shared" si="3"/>
        <v>0</v>
      </c>
      <c r="W17" s="119">
        <f t="shared" si="4"/>
        <v>0</v>
      </c>
      <c r="X17" s="42">
        <f>SUM('Recensement ATMP'!J13:K13)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ATMP'!J40</f>
        <v>1</v>
      </c>
      <c r="U18" s="92">
        <f>'Recensement ATMP'!K40</f>
        <v>1</v>
      </c>
      <c r="V18" s="99">
        <f t="shared" si="3"/>
        <v>0</v>
      </c>
      <c r="W18" s="119">
        <f t="shared" si="4"/>
        <v>0</v>
      </c>
      <c r="X18" s="42">
        <f>SUM('Recensement ATMP'!J14:K14)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ATMP'!J41</f>
        <v>1</v>
      </c>
      <c r="U19" s="92">
        <f>'Recensement ATMP'!K41</f>
        <v>1</v>
      </c>
      <c r="V19" s="99">
        <f t="shared" si="3"/>
        <v>0</v>
      </c>
      <c r="W19" s="119">
        <f t="shared" si="4"/>
        <v>0</v>
      </c>
      <c r="X19" s="42">
        <f>SUM('Recensement ATMP'!J15:K15)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ATMP'!J42</f>
        <v>1</v>
      </c>
      <c r="U20" s="92">
        <f>'Recensement ATMP'!K42</f>
        <v>1</v>
      </c>
      <c r="V20" s="99">
        <f t="shared" si="3"/>
        <v>0</v>
      </c>
      <c r="W20" s="119">
        <f t="shared" si="4"/>
        <v>0</v>
      </c>
      <c r="X20" s="42">
        <f>SUM('Recensement ATMP'!J16:K16)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ATMP'!J43</f>
        <v>1</v>
      </c>
      <c r="U21" s="92">
        <f>'Recensement ATMP'!K43</f>
        <v>1</v>
      </c>
      <c r="V21" s="99">
        <f t="shared" si="3"/>
        <v>0</v>
      </c>
      <c r="W21" s="119">
        <f t="shared" si="4"/>
        <v>0</v>
      </c>
      <c r="X21" s="42">
        <f>SUM('Recensement ATMP'!J17:K17)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ATMP'!J44</f>
        <v>1</v>
      </c>
      <c r="U22" s="92">
        <f>'Recensement ATMP'!K44</f>
        <v>1</v>
      </c>
      <c r="V22" s="99">
        <f t="shared" si="3"/>
        <v>0</v>
      </c>
      <c r="W22" s="119">
        <f t="shared" si="4"/>
        <v>0</v>
      </c>
      <c r="X22" s="42">
        <f>SUM('Recensement ATMP'!J18:K18)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ATMP'!J45</f>
        <v>1</v>
      </c>
      <c r="U23" s="92">
        <f>'Recensement ATMP'!K45</f>
        <v>1</v>
      </c>
      <c r="V23" s="99">
        <f t="shared" si="3"/>
        <v>0</v>
      </c>
      <c r="W23" s="119">
        <f t="shared" si="4"/>
        <v>0</v>
      </c>
      <c r="X23" s="42">
        <f>SUM('Recensement ATMP'!J19:K19)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ATMP'!J46</f>
        <v>1</v>
      </c>
      <c r="U24" s="92">
        <f>'Recensement ATMP'!K46</f>
        <v>1</v>
      </c>
      <c r="V24" s="99">
        <f t="shared" si="3"/>
        <v>0</v>
      </c>
      <c r="W24" s="119">
        <f t="shared" si="4"/>
        <v>0</v>
      </c>
      <c r="X24" s="42">
        <f>SUM('Recensement ATMP'!J20:K20)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ATMP'!J47</f>
        <v>1</v>
      </c>
      <c r="U25" s="92">
        <f>'Recensement ATMP'!K47</f>
        <v>1</v>
      </c>
      <c r="V25" s="99">
        <f t="shared" si="3"/>
        <v>0</v>
      </c>
      <c r="W25" s="119">
        <f t="shared" si="4"/>
        <v>0</v>
      </c>
      <c r="X25" s="42">
        <f>SUM('Recensement ATMP'!J21:K21)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ATMP'!J48</f>
        <v>1</v>
      </c>
      <c r="U26" s="92">
        <f>'Recensement ATMP'!K48</f>
        <v>1</v>
      </c>
      <c r="V26" s="99">
        <f t="shared" si="3"/>
        <v>0</v>
      </c>
      <c r="W26" s="119">
        <f t="shared" si="4"/>
        <v>0</v>
      </c>
      <c r="X26" s="42">
        <f>SUM('Recensement ATMP'!J22:K22)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ATMP'!J49</f>
        <v>1</v>
      </c>
      <c r="U27" s="92">
        <f>'Recensement ATMP'!K49</f>
        <v>1</v>
      </c>
      <c r="V27" s="99">
        <f t="shared" si="3"/>
        <v>0</v>
      </c>
      <c r="W27" s="119">
        <f t="shared" si="4"/>
        <v>0</v>
      </c>
      <c r="X27" s="42">
        <f>SUM('Recensement ATMP'!J23:K23)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ATMP'!J50</f>
        <v>1</v>
      </c>
      <c r="U28" s="92">
        <f>'Recensement ATMP'!K50</f>
        <v>1</v>
      </c>
      <c r="V28" s="99">
        <f t="shared" si="3"/>
        <v>0</v>
      </c>
      <c r="W28" s="119">
        <f t="shared" si="4"/>
        <v>0</v>
      </c>
      <c r="X28" s="42">
        <f>SUM('Recensement ATMP'!J24:K24)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ATMP'!J51</f>
        <v>1</v>
      </c>
      <c r="U29" s="92">
        <f>'Recensement ATMP'!K51</f>
        <v>1</v>
      </c>
      <c r="V29" s="99">
        <f t="shared" si="3"/>
        <v>0</v>
      </c>
      <c r="W29" s="119">
        <f t="shared" si="4"/>
        <v>0</v>
      </c>
      <c r="X29" s="42">
        <f>SUM('Recensement ATMP'!J25:K25)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ATMP'!J52</f>
        <v>1</v>
      </c>
      <c r="U30" s="92">
        <f>'Recensement ATMP'!K52</f>
        <v>1</v>
      </c>
      <c r="V30" s="99">
        <f t="shared" si="3"/>
        <v>0</v>
      </c>
      <c r="W30" s="119">
        <f t="shared" si="4"/>
        <v>0</v>
      </c>
      <c r="X30" s="42">
        <f>SUM('Recensement ATMP'!J26:K26)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ATMP'!J53</f>
        <v>1</v>
      </c>
      <c r="U31" s="92">
        <f>'Recensement ATMP'!K53</f>
        <v>1</v>
      </c>
      <c r="V31" s="99">
        <f t="shared" si="3"/>
        <v>0</v>
      </c>
      <c r="W31" s="119">
        <f t="shared" si="4"/>
        <v>0</v>
      </c>
      <c r="X31" s="42">
        <f>SUM('Recensement ATMP'!J27:K27)</f>
        <v>0</v>
      </c>
    </row>
    <row r="32" spans="1:24" x14ac:dyDescent="0.3">
      <c r="W32" s="14"/>
    </row>
  </sheetData>
  <sheetProtection algorithmName="SHA-512" hashValue="gaNx7DGad60yClowRfaioV2mU1+hoVEPqcDJyg/l7d5sVTqBKyLQRHAjLc6olLzwMVBqkAxcULQQWa6XDcFKyQ==" saltValue="MMYb5G4Uv1qzT/0hfil8TA=="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07" priority="1">
      <formula>"C7=0"</formula>
    </cfRule>
  </conditionalFormatting>
  <conditionalFormatting sqref="F8:I8 I9:K10">
    <cfRule type="expression" dxfId="106" priority="5">
      <formula>"C7=0"</formula>
    </cfRule>
  </conditionalFormatting>
  <conditionalFormatting sqref="H10">
    <cfRule type="expression" dxfId="105" priority="3">
      <formula>"C7=0"</formula>
    </cfRule>
  </conditionalFormatting>
  <conditionalFormatting sqref="P10:Q10">
    <cfRule type="expression" dxfId="104" priority="4">
      <formula>"C7=0"</formula>
    </cfRule>
  </conditionalFormatting>
  <conditionalFormatting sqref="Q8:R8">
    <cfRule type="expression" dxfId="103" priority="6">
      <formula>"C7=0"</formula>
    </cfRule>
  </conditionalFormatting>
  <conditionalFormatting sqref="S10:X10">
    <cfRule type="expression" dxfId="102" priority="2">
      <formula>"C7=0"</formula>
    </cfRule>
  </conditionalFormatting>
  <conditionalFormatting sqref="X11:XFD11 X12:X31">
    <cfRule type="expression" dxfId="101"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F0FA91F-9D0A-45B2-AE1B-89964BC8E021}">
          <x14:formula1>
            <xm:f>paramétrage!$A$11:$A$15</xm:f>
          </x14:formula1>
          <xm:sqref>F11:G31</xm:sqref>
        </x14:dataValidation>
        <x14:dataValidation type="list" allowBlank="1" showInputMessage="1" showErrorMessage="1" xr:uid="{4F83BAA1-07E8-4EC2-A552-F7AEC2EBB835}">
          <x14:formula1>
            <xm:f>paramétrage!$A$1:$A$4</xm:f>
          </x14:formula1>
          <xm:sqref>R11:R31</xm:sqref>
        </x14:dataValidation>
        <x14:dataValidation type="list" allowBlank="1" showInputMessage="1" showErrorMessage="1" xr:uid="{A69BA29A-B514-4860-8436-A2AAD02EE228}">
          <x14:formula1>
            <xm:f>paramétrage!$A$8:$A$9</xm:f>
          </x14:formula1>
          <xm:sqref>B11:B31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54CC0-AEFA-42D1-AC4C-E34EC2A3F7B4}">
  <sheetPr codeName="Feuil9">
    <tabColor rgb="FF66952E"/>
    <pageSetUpPr fitToPage="1"/>
  </sheetPr>
  <dimension ref="A1:X32"/>
  <sheetViews>
    <sheetView showGridLines="0" zoomScale="60" zoomScaleNormal="60" workbookViewId="0">
      <selection activeCell="G2" sqref="G2"/>
    </sheetView>
  </sheetViews>
  <sheetFormatPr baseColWidth="10" defaultColWidth="10.90625" defaultRowHeight="14" x14ac:dyDescent="0.3"/>
  <cols>
    <col min="1" max="1" width="21.54296875" style="6" customWidth="1"/>
    <col min="2" max="2" width="14" style="7" bestFit="1" customWidth="1"/>
    <col min="3" max="3" width="21.453125" style="6" customWidth="1"/>
    <col min="4" max="4" width="45.08984375" style="6" customWidth="1"/>
    <col min="5" max="5" width="15.54296875" style="9" customWidth="1"/>
    <col min="6" max="7" width="20.6328125" style="9" customWidth="1"/>
    <col min="8" max="8" width="15.453125" style="9" customWidth="1"/>
    <col min="9" max="9" width="31.453125" style="10" customWidth="1"/>
    <col min="10" max="10" width="32.453125" style="13" customWidth="1"/>
    <col min="11" max="11" width="23.36328125" style="17" customWidth="1"/>
    <col min="12" max="12" width="7.6328125" style="13" hidden="1" customWidth="1"/>
    <col min="13" max="13" width="4.54296875" style="13" hidden="1" customWidth="1"/>
    <col min="14" max="14" width="6.08984375" style="13" hidden="1" customWidth="1"/>
    <col min="15" max="15" width="11.08984375" style="13" hidden="1" customWidth="1"/>
    <col min="16" max="17" width="15.453125" style="13" customWidth="1"/>
    <col min="18" max="18" width="20.36328125" style="9" bestFit="1" customWidth="1"/>
    <col min="19" max="22" width="16.90625" style="14" customWidth="1"/>
    <col min="23" max="23" width="14" style="25" customWidth="1"/>
    <col min="24" max="24" width="16.90625" style="24" customWidth="1"/>
    <col min="25" max="16384" width="10.90625" style="4"/>
  </cols>
  <sheetData>
    <row r="1" spans="1:24" x14ac:dyDescent="0.3">
      <c r="B1" s="39"/>
    </row>
    <row r="2" spans="1:24" ht="54" customHeight="1" x14ac:dyDescent="0.3">
      <c r="A2" s="130" t="s">
        <v>4</v>
      </c>
      <c r="B2" s="131"/>
      <c r="C2" s="81">
        <f>'Unités de travail concernées'!B16</f>
        <v>0</v>
      </c>
      <c r="D2" s="8"/>
      <c r="E2" s="130" t="s">
        <v>114</v>
      </c>
      <c r="F2" s="132"/>
      <c r="G2" s="43"/>
      <c r="H2" s="29" t="s">
        <v>107</v>
      </c>
      <c r="I2" s="104"/>
      <c r="P2" s="149" t="s">
        <v>49</v>
      </c>
      <c r="Q2" s="140"/>
      <c r="R2" s="49"/>
    </row>
    <row r="3" spans="1:24" x14ac:dyDescent="0.3">
      <c r="A3" s="8"/>
      <c r="B3" s="8"/>
      <c r="C3" s="8"/>
      <c r="D3" s="8"/>
      <c r="E3" s="16"/>
      <c r="G3" s="16"/>
      <c r="H3" s="16"/>
      <c r="J3" s="11"/>
      <c r="K3" s="12"/>
    </row>
    <row r="4" spans="1:24" x14ac:dyDescent="0.3">
      <c r="A4" s="8"/>
      <c r="B4" s="8"/>
      <c r="C4" s="8"/>
      <c r="D4" s="8"/>
      <c r="E4" s="16"/>
    </row>
    <row r="5" spans="1:24" ht="38.15" customHeight="1" x14ac:dyDescent="0.3">
      <c r="A5" s="130" t="s">
        <v>51</v>
      </c>
      <c r="B5" s="131"/>
      <c r="C5" s="142"/>
      <c r="D5" s="143"/>
      <c r="E5" s="143"/>
      <c r="F5" s="143"/>
      <c r="G5" s="143"/>
      <c r="H5" s="144"/>
      <c r="I5" s="18"/>
      <c r="L5" s="19"/>
      <c r="M5" s="19"/>
      <c r="N5" s="19"/>
      <c r="O5" s="19"/>
      <c r="P5" s="149" t="s">
        <v>110</v>
      </c>
      <c r="Q5" s="140"/>
      <c r="R5" s="81">
        <f>'Unités de travail concernées'!C16</f>
        <v>0</v>
      </c>
    </row>
    <row r="6" spans="1:24" ht="38.15" customHeight="1" x14ac:dyDescent="0.3">
      <c r="A6" s="64"/>
      <c r="B6" s="64"/>
      <c r="C6" s="18"/>
      <c r="D6" s="18"/>
      <c r="E6" s="118"/>
      <c r="F6" s="118"/>
      <c r="G6" s="118"/>
      <c r="H6" s="18"/>
      <c r="I6" s="18"/>
      <c r="L6" s="19"/>
      <c r="M6" s="19"/>
      <c r="N6" s="19"/>
      <c r="O6" s="19"/>
      <c r="P6" s="150" t="s">
        <v>111</v>
      </c>
      <c r="Q6" s="151"/>
      <c r="R6" s="81">
        <f>'Unités de travail concernées'!D16</f>
        <v>0</v>
      </c>
    </row>
    <row r="7" spans="1:24" x14ac:dyDescent="0.3">
      <c r="A7" s="8"/>
      <c r="B7" s="16"/>
      <c r="C7" s="21"/>
      <c r="D7" s="21"/>
      <c r="E7" s="28"/>
      <c r="F7" s="22"/>
      <c r="G7" s="22"/>
      <c r="H7" s="21"/>
      <c r="I7" s="18"/>
      <c r="J7" s="19"/>
      <c r="K7" s="18"/>
      <c r="L7" s="19"/>
      <c r="M7" s="19"/>
      <c r="N7" s="19"/>
      <c r="O7" s="19"/>
      <c r="P7" s="20"/>
    </row>
    <row r="8" spans="1:24" s="5" customFormat="1" ht="30" customHeight="1" x14ac:dyDescent="0.35">
      <c r="A8" s="139" t="s">
        <v>0</v>
      </c>
      <c r="B8" s="140"/>
      <c r="C8" s="141" t="s">
        <v>29</v>
      </c>
      <c r="D8" s="141" t="s">
        <v>25</v>
      </c>
      <c r="E8" s="145" t="s">
        <v>24</v>
      </c>
      <c r="F8" s="145" t="s">
        <v>127</v>
      </c>
      <c r="G8" s="145" t="s">
        <v>128</v>
      </c>
      <c r="H8" s="145" t="s">
        <v>129</v>
      </c>
      <c r="I8" s="152" t="s">
        <v>28</v>
      </c>
      <c r="J8" s="153"/>
      <c r="K8" s="154"/>
      <c r="L8" s="35"/>
      <c r="M8" s="35"/>
      <c r="N8" s="35"/>
      <c r="O8" s="35"/>
      <c r="P8" s="141" t="s">
        <v>126</v>
      </c>
      <c r="Q8" s="141" t="s">
        <v>125</v>
      </c>
      <c r="R8" s="145" t="s">
        <v>122</v>
      </c>
      <c r="S8" s="145" t="s">
        <v>117</v>
      </c>
      <c r="T8" s="147" t="s">
        <v>118</v>
      </c>
      <c r="U8" s="148"/>
      <c r="V8" s="147" t="s">
        <v>140</v>
      </c>
      <c r="W8" s="148"/>
      <c r="X8" s="141" t="s">
        <v>40</v>
      </c>
    </row>
    <row r="9" spans="1:24" s="3" customFormat="1" ht="62.4" customHeight="1" x14ac:dyDescent="0.35">
      <c r="A9" s="29" t="s">
        <v>38</v>
      </c>
      <c r="B9" s="29" t="s">
        <v>39</v>
      </c>
      <c r="C9" s="141"/>
      <c r="D9" s="141"/>
      <c r="E9" s="146"/>
      <c r="F9" s="146"/>
      <c r="G9" s="146"/>
      <c r="H9" s="146"/>
      <c r="I9" s="36" t="s">
        <v>3</v>
      </c>
      <c r="J9" s="36" t="s">
        <v>1</v>
      </c>
      <c r="K9" s="36" t="s">
        <v>2</v>
      </c>
      <c r="L9" s="29" t="s">
        <v>44</v>
      </c>
      <c r="M9" s="29" t="s">
        <v>45</v>
      </c>
      <c r="N9" s="29" t="s">
        <v>46</v>
      </c>
      <c r="O9" s="37" t="s">
        <v>47</v>
      </c>
      <c r="P9" s="141"/>
      <c r="Q9" s="141"/>
      <c r="R9" s="146"/>
      <c r="S9" s="146"/>
      <c r="T9" s="93" t="s">
        <v>123</v>
      </c>
      <c r="U9" s="91" t="s">
        <v>124</v>
      </c>
      <c r="V9" s="93" t="s">
        <v>120</v>
      </c>
      <c r="W9" s="91" t="s">
        <v>121</v>
      </c>
      <c r="X9" s="141"/>
    </row>
    <row r="10" spans="1:24" s="34" customFormat="1" ht="35.15" customHeight="1" x14ac:dyDescent="0.35">
      <c r="A10" s="100"/>
      <c r="B10" s="101" t="s">
        <v>53</v>
      </c>
      <c r="C10" s="101" t="s">
        <v>56</v>
      </c>
      <c r="D10" s="101"/>
      <c r="E10" s="101" t="s">
        <v>52</v>
      </c>
      <c r="F10" s="101" t="s">
        <v>53</v>
      </c>
      <c r="G10" s="101" t="s">
        <v>53</v>
      </c>
      <c r="H10" s="101"/>
      <c r="I10" s="101" t="s">
        <v>115</v>
      </c>
      <c r="J10" s="101" t="s">
        <v>115</v>
      </c>
      <c r="K10" s="101" t="s">
        <v>115</v>
      </c>
      <c r="L10" s="101"/>
      <c r="M10" s="101"/>
      <c r="N10" s="101"/>
      <c r="O10" s="101"/>
      <c r="P10" s="101"/>
      <c r="Q10" s="101"/>
      <c r="R10" s="101" t="s">
        <v>116</v>
      </c>
      <c r="S10" s="101"/>
      <c r="T10" s="102"/>
      <c r="U10" s="103"/>
      <c r="V10" s="102"/>
      <c r="W10" s="103"/>
      <c r="X10" s="101"/>
    </row>
    <row r="11" spans="1:24" s="23" customFormat="1" ht="25" x14ac:dyDescent="0.35">
      <c r="A11" s="56" t="str">
        <f>'Dangers &amp; mesures de prévention'!A3</f>
        <v>Déchargement - chargement</v>
      </c>
      <c r="B11" s="46" t="s">
        <v>55</v>
      </c>
      <c r="C11" s="47"/>
      <c r="D11" s="87" t="str">
        <f>IF(B11="Oui", 'Dangers &amp; mesures de prévention'!B3," ")</f>
        <v xml:space="preserve"> </v>
      </c>
      <c r="E11" s="43"/>
      <c r="F11" s="43"/>
      <c r="G11" s="43"/>
      <c r="H11" s="88">
        <f t="shared" ref="H11:H31" si="0">F11*G11</f>
        <v>0</v>
      </c>
      <c r="I11" s="43"/>
      <c r="J11" s="43"/>
      <c r="K11" s="48"/>
      <c r="L11" s="38">
        <f>IF(I11="saisir une ou plusieurs mesures", 0,IF(I11="",0,1))</f>
        <v>0</v>
      </c>
      <c r="M11" s="38">
        <f>IF(J11="saisir une ou plusieurs mesures", 0,IF(J11="",0,1))</f>
        <v>0</v>
      </c>
      <c r="N11" s="38">
        <f>IF(K11="saisir une ou plusieurs mesures", 0,IF(K11="",0,1))</f>
        <v>0</v>
      </c>
      <c r="O11" s="38">
        <f>SUM(L11:N11)</f>
        <v>0</v>
      </c>
      <c r="P11" s="89" t="str">
        <f>IF(O11=3,"0,25",IF(O11=2,"0,5",IF(O11=1,"0,75","1")))</f>
        <v>1</v>
      </c>
      <c r="Q11" s="89">
        <f t="shared" ref="Q11:Q31" si="1">H11*P11</f>
        <v>0</v>
      </c>
      <c r="R11" s="45"/>
      <c r="S11" s="90">
        <f t="shared" ref="S11:S31" si="2">IF(R11="Absence d'écart",0.5,IF(R11="Ecarts occasionnels",1,1.25))</f>
        <v>1.25</v>
      </c>
      <c r="T11" s="94">
        <f>'Recensement ATMP'!L33</f>
        <v>1</v>
      </c>
      <c r="U11" s="92">
        <f>'Recensement ATMP'!M33</f>
        <v>1</v>
      </c>
      <c r="V11" s="99">
        <f t="shared" ref="V11:V31" si="3">$Q11*$S11*(1+1-T11)</f>
        <v>0</v>
      </c>
      <c r="W11" s="119">
        <f t="shared" ref="W11:W31" si="4">$Q11*$S11*(1+1-U11)</f>
        <v>0</v>
      </c>
      <c r="X11" s="42">
        <f>SUM('Recensement ATMP'!L7:M7)</f>
        <v>0</v>
      </c>
    </row>
    <row r="12" spans="1:24" s="23" customFormat="1" ht="25.5" customHeight="1" x14ac:dyDescent="0.35">
      <c r="A12" s="56" t="str">
        <f>'Dangers &amp; mesures de prévention'!A4</f>
        <v>Routier</v>
      </c>
      <c r="B12" s="46" t="s">
        <v>55</v>
      </c>
      <c r="C12" s="120"/>
      <c r="D12" s="87" t="str">
        <f>IF(B12="Oui", 'Dangers &amp; mesures de prévention'!B4," ")</f>
        <v xml:space="preserve"> </v>
      </c>
      <c r="E12" s="43"/>
      <c r="F12" s="43"/>
      <c r="G12" s="43"/>
      <c r="H12" s="88">
        <f t="shared" si="0"/>
        <v>0</v>
      </c>
      <c r="I12" s="43"/>
      <c r="J12" s="43"/>
      <c r="K12" s="48"/>
      <c r="L12" s="38">
        <f t="shared" ref="L12:N27" si="5">IF(I12="saisir une ou plusieurs mesures", 0,IF(I12="",0,1))</f>
        <v>0</v>
      </c>
      <c r="M12" s="38">
        <f t="shared" si="5"/>
        <v>0</v>
      </c>
      <c r="N12" s="38">
        <f t="shared" si="5"/>
        <v>0</v>
      </c>
      <c r="O12" s="38">
        <f t="shared" ref="O12:O31" si="6">SUM(L12:N12)</f>
        <v>0</v>
      </c>
      <c r="P12" s="89" t="str">
        <f t="shared" ref="P12:P31" si="7">IF(O12=3,"0,25",IF(O12=2,"0,5",IF(O12=1,"0,75","1")))</f>
        <v>1</v>
      </c>
      <c r="Q12" s="89">
        <f t="shared" si="1"/>
        <v>0</v>
      </c>
      <c r="R12" s="45"/>
      <c r="S12" s="90">
        <f t="shared" si="2"/>
        <v>1.25</v>
      </c>
      <c r="T12" s="94">
        <f>'Recensement ATMP'!L34</f>
        <v>1</v>
      </c>
      <c r="U12" s="92">
        <f>'Recensement ATMP'!M34</f>
        <v>1</v>
      </c>
      <c r="V12" s="99">
        <f t="shared" si="3"/>
        <v>0</v>
      </c>
      <c r="W12" s="119">
        <f t="shared" si="4"/>
        <v>0</v>
      </c>
      <c r="X12" s="42">
        <f>SUM('Recensement ATMP'!L8:M8)</f>
        <v>0</v>
      </c>
    </row>
    <row r="13" spans="1:24" s="23" customFormat="1" ht="62.5" x14ac:dyDescent="0.35">
      <c r="A13" s="56" t="str">
        <f>'Dangers &amp; mesures de prévention'!A5</f>
        <v>TMS (Troubles musculo squelettiques)
Postures pénibles ou contraignantes / manutention</v>
      </c>
      <c r="B13" s="46" t="s">
        <v>55</v>
      </c>
      <c r="C13" s="47"/>
      <c r="D13" s="87" t="str">
        <f>IF(B13="Oui", 'Dangers &amp; mesures de prévention'!B5," ")</f>
        <v xml:space="preserve"> </v>
      </c>
      <c r="E13" s="43"/>
      <c r="F13" s="43"/>
      <c r="G13" s="43"/>
      <c r="H13" s="88">
        <f t="shared" si="0"/>
        <v>0</v>
      </c>
      <c r="I13" s="43"/>
      <c r="J13" s="43"/>
      <c r="K13" s="48"/>
      <c r="L13" s="38">
        <f t="shared" si="5"/>
        <v>0</v>
      </c>
      <c r="M13" s="38">
        <f t="shared" si="5"/>
        <v>0</v>
      </c>
      <c r="N13" s="38">
        <f t="shared" si="5"/>
        <v>0</v>
      </c>
      <c r="O13" s="38">
        <f t="shared" si="6"/>
        <v>0</v>
      </c>
      <c r="P13" s="89" t="str">
        <f t="shared" si="7"/>
        <v>1</v>
      </c>
      <c r="Q13" s="89">
        <f t="shared" si="1"/>
        <v>0</v>
      </c>
      <c r="R13" s="45"/>
      <c r="S13" s="90">
        <f t="shared" si="2"/>
        <v>1.25</v>
      </c>
      <c r="T13" s="94">
        <f>'Recensement ATMP'!L35</f>
        <v>1</v>
      </c>
      <c r="U13" s="92">
        <f>'Recensement ATMP'!M35</f>
        <v>1</v>
      </c>
      <c r="V13" s="99">
        <f t="shared" si="3"/>
        <v>0</v>
      </c>
      <c r="W13" s="119">
        <f t="shared" si="4"/>
        <v>0</v>
      </c>
      <c r="X13" s="42">
        <f>SUM('Recensement ATMP'!L9:M9)</f>
        <v>0</v>
      </c>
    </row>
    <row r="14" spans="1:24" s="23" customFormat="1" x14ac:dyDescent="0.35">
      <c r="A14" s="56" t="str">
        <f>'Dangers &amp; mesures de prévention'!A6</f>
        <v>Électrique</v>
      </c>
      <c r="B14" s="46" t="s">
        <v>55</v>
      </c>
      <c r="C14" s="47"/>
      <c r="D14" s="87" t="str">
        <f>IF(B14="Oui", 'Dangers &amp; mesures de prévention'!B6," ")</f>
        <v xml:space="preserve"> </v>
      </c>
      <c r="E14" s="43"/>
      <c r="F14" s="43"/>
      <c r="G14" s="43"/>
      <c r="H14" s="88">
        <f t="shared" si="0"/>
        <v>0</v>
      </c>
      <c r="I14" s="43"/>
      <c r="J14" s="43"/>
      <c r="K14" s="44"/>
      <c r="L14" s="38">
        <f t="shared" si="5"/>
        <v>0</v>
      </c>
      <c r="M14" s="38">
        <f t="shared" si="5"/>
        <v>0</v>
      </c>
      <c r="N14" s="38">
        <f t="shared" si="5"/>
        <v>0</v>
      </c>
      <c r="O14" s="38">
        <f t="shared" si="6"/>
        <v>0</v>
      </c>
      <c r="P14" s="59" t="str">
        <f t="shared" si="7"/>
        <v>1</v>
      </c>
      <c r="Q14" s="89">
        <f t="shared" si="1"/>
        <v>0</v>
      </c>
      <c r="R14" s="45"/>
      <c r="S14" s="90">
        <f t="shared" si="2"/>
        <v>1.25</v>
      </c>
      <c r="T14" s="94">
        <f>'Recensement ATMP'!L36</f>
        <v>1</v>
      </c>
      <c r="U14" s="92">
        <f>'Recensement ATMP'!M36</f>
        <v>1</v>
      </c>
      <c r="V14" s="99">
        <f t="shared" si="3"/>
        <v>0</v>
      </c>
      <c r="W14" s="119">
        <f t="shared" si="4"/>
        <v>0</v>
      </c>
      <c r="X14" s="42">
        <f>SUM('Recensement ATMP'!L10:M10)</f>
        <v>0</v>
      </c>
    </row>
    <row r="15" spans="1:24" s="23" customFormat="1" x14ac:dyDescent="0.35">
      <c r="A15" s="56" t="str">
        <f>'Dangers &amp; mesures de prévention'!A7</f>
        <v>Chute de plain-pied</v>
      </c>
      <c r="B15" s="46" t="s">
        <v>55</v>
      </c>
      <c r="C15" s="47"/>
      <c r="D15" s="87" t="str">
        <f>IF(B15="Oui", 'Dangers &amp; mesures de prévention'!B7," ")</f>
        <v xml:space="preserve"> </v>
      </c>
      <c r="E15" s="43"/>
      <c r="F15" s="43"/>
      <c r="G15" s="43"/>
      <c r="H15" s="88">
        <f t="shared" si="0"/>
        <v>0</v>
      </c>
      <c r="I15" s="43"/>
      <c r="J15" s="43"/>
      <c r="K15" s="44"/>
      <c r="L15" s="38">
        <f t="shared" si="5"/>
        <v>0</v>
      </c>
      <c r="M15" s="38">
        <f t="shared" si="5"/>
        <v>0</v>
      </c>
      <c r="N15" s="38">
        <f t="shared" si="5"/>
        <v>0</v>
      </c>
      <c r="O15" s="38">
        <f t="shared" si="6"/>
        <v>0</v>
      </c>
      <c r="P15" s="89" t="str">
        <f t="shared" si="7"/>
        <v>1</v>
      </c>
      <c r="Q15" s="89">
        <f t="shared" si="1"/>
        <v>0</v>
      </c>
      <c r="R15" s="45"/>
      <c r="S15" s="90">
        <f t="shared" si="2"/>
        <v>1.25</v>
      </c>
      <c r="T15" s="94">
        <f>'Recensement ATMP'!L37</f>
        <v>1</v>
      </c>
      <c r="U15" s="92">
        <f>'Recensement ATMP'!M37</f>
        <v>1</v>
      </c>
      <c r="V15" s="99">
        <f t="shared" si="3"/>
        <v>0</v>
      </c>
      <c r="W15" s="119">
        <f t="shared" si="4"/>
        <v>0</v>
      </c>
      <c r="X15" s="42">
        <f>SUM('Recensement ATMP'!L11:M11)</f>
        <v>0</v>
      </c>
    </row>
    <row r="16" spans="1:24" s="23" customFormat="1" x14ac:dyDescent="0.35">
      <c r="A16" s="56" t="str">
        <f>'Dangers &amp; mesures de prévention'!A8</f>
        <v>Chute de hauteur</v>
      </c>
      <c r="B16" s="46" t="s">
        <v>55</v>
      </c>
      <c r="C16" s="47"/>
      <c r="D16" s="87" t="str">
        <f>IF(B16="Oui", 'Dangers &amp; mesures de prévention'!B8," ")</f>
        <v xml:space="preserve"> </v>
      </c>
      <c r="E16" s="43"/>
      <c r="F16" s="43"/>
      <c r="G16" s="43"/>
      <c r="H16" s="88">
        <f t="shared" si="0"/>
        <v>0</v>
      </c>
      <c r="I16" s="43"/>
      <c r="J16" s="43"/>
      <c r="K16" s="44"/>
      <c r="L16" s="38">
        <f t="shared" si="5"/>
        <v>0</v>
      </c>
      <c r="M16" s="38">
        <f t="shared" si="5"/>
        <v>0</v>
      </c>
      <c r="N16" s="38">
        <f t="shared" si="5"/>
        <v>0</v>
      </c>
      <c r="O16" s="38">
        <f t="shared" si="6"/>
        <v>0</v>
      </c>
      <c r="P16" s="89" t="str">
        <f t="shared" si="7"/>
        <v>1</v>
      </c>
      <c r="Q16" s="89">
        <f t="shared" si="1"/>
        <v>0</v>
      </c>
      <c r="R16" s="45"/>
      <c r="S16" s="90">
        <f t="shared" si="2"/>
        <v>1.25</v>
      </c>
      <c r="T16" s="94">
        <f>'Recensement ATMP'!L38</f>
        <v>1</v>
      </c>
      <c r="U16" s="92">
        <f>'Recensement ATMP'!M38</f>
        <v>1</v>
      </c>
      <c r="V16" s="99">
        <f t="shared" si="3"/>
        <v>0</v>
      </c>
      <c r="W16" s="119">
        <f t="shared" si="4"/>
        <v>0</v>
      </c>
      <c r="X16" s="42">
        <f>SUM('Recensement ATMP'!L12:M12)</f>
        <v>0</v>
      </c>
    </row>
    <row r="17" spans="1:24" s="23" customFormat="1" x14ac:dyDescent="0.35">
      <c r="A17" s="56" t="str">
        <f>'Dangers &amp; mesures de prévention'!A9</f>
        <v>Psychosociaux (RPS)</v>
      </c>
      <c r="B17" s="46" t="s">
        <v>55</v>
      </c>
      <c r="C17" s="47"/>
      <c r="D17" s="87" t="str">
        <f>IF(B17="Oui", 'Dangers &amp; mesures de prévention'!B9," ")</f>
        <v xml:space="preserve"> </v>
      </c>
      <c r="E17" s="43"/>
      <c r="F17" s="43"/>
      <c r="G17" s="43"/>
      <c r="H17" s="88">
        <f t="shared" si="0"/>
        <v>0</v>
      </c>
      <c r="I17" s="43"/>
      <c r="J17" s="43"/>
      <c r="K17" s="44"/>
      <c r="L17" s="38">
        <f t="shared" si="5"/>
        <v>0</v>
      </c>
      <c r="M17" s="38">
        <f t="shared" si="5"/>
        <v>0</v>
      </c>
      <c r="N17" s="38">
        <f t="shared" si="5"/>
        <v>0</v>
      </c>
      <c r="O17" s="38">
        <f t="shared" si="6"/>
        <v>0</v>
      </c>
      <c r="P17" s="89" t="str">
        <f t="shared" si="7"/>
        <v>1</v>
      </c>
      <c r="Q17" s="89">
        <f t="shared" si="1"/>
        <v>0</v>
      </c>
      <c r="R17" s="45"/>
      <c r="S17" s="90">
        <f t="shared" si="2"/>
        <v>1.25</v>
      </c>
      <c r="T17" s="94">
        <f>'Recensement ATMP'!L39</f>
        <v>1</v>
      </c>
      <c r="U17" s="92">
        <f>'Recensement ATMP'!M39</f>
        <v>1</v>
      </c>
      <c r="V17" s="99">
        <f t="shared" si="3"/>
        <v>0</v>
      </c>
      <c r="W17" s="119">
        <f t="shared" si="4"/>
        <v>0</v>
      </c>
      <c r="X17" s="42">
        <f>SUM('Recensement ATMP'!L13:M13)</f>
        <v>0</v>
      </c>
    </row>
    <row r="18" spans="1:24" s="23" customFormat="1" x14ac:dyDescent="0.35">
      <c r="A18" s="56" t="str">
        <f>'Dangers &amp; mesures de prévention'!A10</f>
        <v>Chimique</v>
      </c>
      <c r="B18" s="46" t="s">
        <v>55</v>
      </c>
      <c r="C18" s="47"/>
      <c r="D18" s="87" t="str">
        <f>IF(B18="Oui", 'Dangers &amp; mesures de prévention'!B10," ")</f>
        <v xml:space="preserve"> </v>
      </c>
      <c r="E18" s="43"/>
      <c r="F18" s="43"/>
      <c r="G18" s="43"/>
      <c r="H18" s="88">
        <f t="shared" si="0"/>
        <v>0</v>
      </c>
      <c r="I18" s="43"/>
      <c r="J18" s="43"/>
      <c r="K18" s="44"/>
      <c r="L18" s="38">
        <f t="shared" si="5"/>
        <v>0</v>
      </c>
      <c r="M18" s="38">
        <f t="shared" si="5"/>
        <v>0</v>
      </c>
      <c r="N18" s="38">
        <f t="shared" si="5"/>
        <v>0</v>
      </c>
      <c r="O18" s="38">
        <f t="shared" si="6"/>
        <v>0</v>
      </c>
      <c r="P18" s="89" t="str">
        <f t="shared" si="7"/>
        <v>1</v>
      </c>
      <c r="Q18" s="89">
        <f t="shared" si="1"/>
        <v>0</v>
      </c>
      <c r="R18" s="45"/>
      <c r="S18" s="90">
        <f t="shared" si="2"/>
        <v>1.25</v>
      </c>
      <c r="T18" s="94">
        <f>'Recensement ATMP'!L40</f>
        <v>1</v>
      </c>
      <c r="U18" s="92">
        <f>'Recensement ATMP'!M40</f>
        <v>1</v>
      </c>
      <c r="V18" s="99">
        <f t="shared" si="3"/>
        <v>0</v>
      </c>
      <c r="W18" s="119">
        <f t="shared" si="4"/>
        <v>0</v>
      </c>
      <c r="X18" s="42">
        <f>SUM('Recensement ATMP'!L14:M14)</f>
        <v>0</v>
      </c>
    </row>
    <row r="19" spans="1:24" s="23" customFormat="1" x14ac:dyDescent="0.35">
      <c r="A19" s="56" t="str">
        <f>'Dangers &amp; mesures de prévention'!A11</f>
        <v>Chute d’objets</v>
      </c>
      <c r="B19" s="46" t="s">
        <v>55</v>
      </c>
      <c r="C19" s="47"/>
      <c r="D19" s="87" t="str">
        <f>IF(B19="Oui", 'Dangers &amp; mesures de prévention'!B11," ")</f>
        <v xml:space="preserve"> </v>
      </c>
      <c r="E19" s="43"/>
      <c r="F19" s="43"/>
      <c r="G19" s="43"/>
      <c r="H19" s="88">
        <f t="shared" si="0"/>
        <v>0</v>
      </c>
      <c r="I19" s="43"/>
      <c r="J19" s="43"/>
      <c r="K19" s="44"/>
      <c r="L19" s="38">
        <f t="shared" si="5"/>
        <v>0</v>
      </c>
      <c r="M19" s="38">
        <f t="shared" si="5"/>
        <v>0</v>
      </c>
      <c r="N19" s="38">
        <f t="shared" si="5"/>
        <v>0</v>
      </c>
      <c r="O19" s="38">
        <f t="shared" si="6"/>
        <v>0</v>
      </c>
      <c r="P19" s="89" t="str">
        <f t="shared" si="7"/>
        <v>1</v>
      </c>
      <c r="Q19" s="89">
        <f t="shared" si="1"/>
        <v>0</v>
      </c>
      <c r="R19" s="45"/>
      <c r="S19" s="90">
        <f t="shared" si="2"/>
        <v>1.25</v>
      </c>
      <c r="T19" s="94">
        <f>'Recensement ATMP'!L41</f>
        <v>1</v>
      </c>
      <c r="U19" s="92">
        <f>'Recensement ATMP'!M41</f>
        <v>1</v>
      </c>
      <c r="V19" s="99">
        <f t="shared" si="3"/>
        <v>0</v>
      </c>
      <c r="W19" s="119">
        <f t="shared" si="4"/>
        <v>0</v>
      </c>
      <c r="X19" s="42">
        <f>SUM('Recensement ATMP'!L15:M15)</f>
        <v>0</v>
      </c>
    </row>
    <row r="20" spans="1:24" s="23" customFormat="1" x14ac:dyDescent="0.35">
      <c r="A20" s="56" t="str">
        <f>'Dangers &amp; mesures de prévention'!A12</f>
        <v>Coup, coupure, piqûre</v>
      </c>
      <c r="B20" s="46" t="s">
        <v>55</v>
      </c>
      <c r="C20" s="47"/>
      <c r="D20" s="87" t="str">
        <f>IF(B20="Oui", 'Dangers &amp; mesures de prévention'!B12," ")</f>
        <v xml:space="preserve"> </v>
      </c>
      <c r="E20" s="43"/>
      <c r="F20" s="43"/>
      <c r="G20" s="43"/>
      <c r="H20" s="88">
        <f t="shared" si="0"/>
        <v>0</v>
      </c>
      <c r="I20" s="43"/>
      <c r="J20" s="43"/>
      <c r="K20" s="44"/>
      <c r="L20" s="38">
        <f t="shared" si="5"/>
        <v>0</v>
      </c>
      <c r="M20" s="38">
        <f t="shared" si="5"/>
        <v>0</v>
      </c>
      <c r="N20" s="38">
        <f t="shared" si="5"/>
        <v>0</v>
      </c>
      <c r="O20" s="38">
        <f t="shared" si="6"/>
        <v>0</v>
      </c>
      <c r="P20" s="89" t="str">
        <f t="shared" si="7"/>
        <v>1</v>
      </c>
      <c r="Q20" s="89">
        <f t="shared" si="1"/>
        <v>0</v>
      </c>
      <c r="R20" s="45"/>
      <c r="S20" s="90">
        <f t="shared" si="2"/>
        <v>1.25</v>
      </c>
      <c r="T20" s="94">
        <f>'Recensement ATMP'!L42</f>
        <v>1</v>
      </c>
      <c r="U20" s="92">
        <f>'Recensement ATMP'!M42</f>
        <v>1</v>
      </c>
      <c r="V20" s="99">
        <f t="shared" si="3"/>
        <v>0</v>
      </c>
      <c r="W20" s="119">
        <f t="shared" si="4"/>
        <v>0</v>
      </c>
      <c r="X20" s="42">
        <f>SUM('Recensement ATMP'!L16:M16)</f>
        <v>0</v>
      </c>
    </row>
    <row r="21" spans="1:24" s="23" customFormat="1" x14ac:dyDescent="0.35">
      <c r="A21" s="56" t="str">
        <f>'Dangers &amp; mesures de prévention'!A13</f>
        <v>Thermique</v>
      </c>
      <c r="B21" s="46" t="s">
        <v>55</v>
      </c>
      <c r="C21" s="47"/>
      <c r="D21" s="87" t="str">
        <f>IF(B21="Oui", 'Dangers &amp; mesures de prévention'!B13," ")</f>
        <v xml:space="preserve"> </v>
      </c>
      <c r="E21" s="43"/>
      <c r="F21" s="43"/>
      <c r="G21" s="43"/>
      <c r="H21" s="88">
        <f t="shared" si="0"/>
        <v>0</v>
      </c>
      <c r="I21" s="43"/>
      <c r="J21" s="43"/>
      <c r="K21" s="44"/>
      <c r="L21" s="38">
        <f t="shared" si="5"/>
        <v>0</v>
      </c>
      <c r="M21" s="38">
        <f t="shared" si="5"/>
        <v>0</v>
      </c>
      <c r="N21" s="38">
        <f t="shared" si="5"/>
        <v>0</v>
      </c>
      <c r="O21" s="38">
        <f t="shared" si="6"/>
        <v>0</v>
      </c>
      <c r="P21" s="89" t="str">
        <f t="shared" si="7"/>
        <v>1</v>
      </c>
      <c r="Q21" s="89">
        <f t="shared" si="1"/>
        <v>0</v>
      </c>
      <c r="R21" s="45"/>
      <c r="S21" s="90">
        <f t="shared" si="2"/>
        <v>1.25</v>
      </c>
      <c r="T21" s="94">
        <f>'Recensement ATMP'!L43</f>
        <v>1</v>
      </c>
      <c r="U21" s="92">
        <f>'Recensement ATMP'!M43</f>
        <v>1</v>
      </c>
      <c r="V21" s="99">
        <f t="shared" si="3"/>
        <v>0</v>
      </c>
      <c r="W21" s="119">
        <f t="shared" si="4"/>
        <v>0</v>
      </c>
      <c r="X21" s="42">
        <f>SUM('Recensement ATMP'!L17:M17)</f>
        <v>0</v>
      </c>
    </row>
    <row r="22" spans="1:24" x14ac:dyDescent="0.3">
      <c r="A22" s="56" t="str">
        <f>'Dangers &amp; mesures de prévention'!A14</f>
        <v>Sonore</v>
      </c>
      <c r="B22" s="46" t="s">
        <v>55</v>
      </c>
      <c r="C22" s="47"/>
      <c r="D22" s="87" t="str">
        <f>IF(B22="Oui", 'Dangers &amp; mesures de prévention'!B14," ")</f>
        <v xml:space="preserve"> </v>
      </c>
      <c r="E22" s="43"/>
      <c r="F22" s="43"/>
      <c r="G22" s="43"/>
      <c r="H22" s="88">
        <f t="shared" si="0"/>
        <v>0</v>
      </c>
      <c r="I22" s="43"/>
      <c r="J22" s="43"/>
      <c r="K22" s="44"/>
      <c r="L22" s="38">
        <f t="shared" si="5"/>
        <v>0</v>
      </c>
      <c r="M22" s="38">
        <f t="shared" si="5"/>
        <v>0</v>
      </c>
      <c r="N22" s="38">
        <f t="shared" si="5"/>
        <v>0</v>
      </c>
      <c r="O22" s="38">
        <f t="shared" si="6"/>
        <v>0</v>
      </c>
      <c r="P22" s="89" t="str">
        <f t="shared" si="7"/>
        <v>1</v>
      </c>
      <c r="Q22" s="89">
        <f t="shared" si="1"/>
        <v>0</v>
      </c>
      <c r="R22" s="45"/>
      <c r="S22" s="90">
        <f t="shared" si="2"/>
        <v>1.25</v>
      </c>
      <c r="T22" s="94">
        <f>'Recensement ATMP'!L44</f>
        <v>1</v>
      </c>
      <c r="U22" s="92">
        <f>'Recensement ATMP'!M44</f>
        <v>1</v>
      </c>
      <c r="V22" s="99">
        <f t="shared" si="3"/>
        <v>0</v>
      </c>
      <c r="W22" s="119">
        <f t="shared" si="4"/>
        <v>0</v>
      </c>
      <c r="X22" s="42">
        <f>SUM('Recensement ATMP'!L18:M18)</f>
        <v>0</v>
      </c>
    </row>
    <row r="23" spans="1:24" x14ac:dyDescent="0.3">
      <c r="A23" s="56" t="str">
        <f>'Dangers &amp; mesures de prévention'!A15</f>
        <v>Travail isolé</v>
      </c>
      <c r="B23" s="46" t="s">
        <v>55</v>
      </c>
      <c r="C23" s="47"/>
      <c r="D23" s="87" t="str">
        <f>IF(B23="Oui", 'Dangers &amp; mesures de prévention'!B15," ")</f>
        <v xml:space="preserve"> </v>
      </c>
      <c r="E23" s="43"/>
      <c r="F23" s="43"/>
      <c r="G23" s="43"/>
      <c r="H23" s="88">
        <f t="shared" si="0"/>
        <v>0</v>
      </c>
      <c r="I23" s="43"/>
      <c r="J23" s="43"/>
      <c r="K23" s="44"/>
      <c r="L23" s="38">
        <f t="shared" si="5"/>
        <v>0</v>
      </c>
      <c r="M23" s="38">
        <f t="shared" si="5"/>
        <v>0</v>
      </c>
      <c r="N23" s="38">
        <f t="shared" si="5"/>
        <v>0</v>
      </c>
      <c r="O23" s="38">
        <f t="shared" si="6"/>
        <v>0</v>
      </c>
      <c r="P23" s="89" t="str">
        <f t="shared" si="7"/>
        <v>1</v>
      </c>
      <c r="Q23" s="89">
        <f t="shared" si="1"/>
        <v>0</v>
      </c>
      <c r="R23" s="45"/>
      <c r="S23" s="90">
        <f t="shared" si="2"/>
        <v>1.25</v>
      </c>
      <c r="T23" s="94">
        <f>'Recensement ATMP'!L45</f>
        <v>1</v>
      </c>
      <c r="U23" s="92">
        <f>'Recensement ATMP'!M45</f>
        <v>1</v>
      </c>
      <c r="V23" s="99">
        <f t="shared" si="3"/>
        <v>0</v>
      </c>
      <c r="W23" s="119">
        <f t="shared" si="4"/>
        <v>0</v>
      </c>
      <c r="X23" s="42">
        <f>SUM('Recensement ATMP'!L19:M19)</f>
        <v>0</v>
      </c>
    </row>
    <row r="24" spans="1:24" ht="25" x14ac:dyDescent="0.3">
      <c r="A24" s="56" t="str">
        <f>'Dangers &amp; mesures de prévention'!A16</f>
        <v>Biologique (AES, COVID….)</v>
      </c>
      <c r="B24" s="46" t="s">
        <v>55</v>
      </c>
      <c r="C24" s="47"/>
      <c r="D24" s="87" t="str">
        <f>IF(B24="Oui", 'Dangers &amp; mesures de prévention'!B16," ")</f>
        <v xml:space="preserve"> </v>
      </c>
      <c r="E24" s="43"/>
      <c r="F24" s="43"/>
      <c r="G24" s="43"/>
      <c r="H24" s="88">
        <f t="shared" si="0"/>
        <v>0</v>
      </c>
      <c r="I24" s="43"/>
      <c r="J24" s="43"/>
      <c r="K24" s="44"/>
      <c r="L24" s="38">
        <f t="shared" si="5"/>
        <v>0</v>
      </c>
      <c r="M24" s="38">
        <f t="shared" si="5"/>
        <v>0</v>
      </c>
      <c r="N24" s="38">
        <f t="shared" si="5"/>
        <v>0</v>
      </c>
      <c r="O24" s="38">
        <f t="shared" si="6"/>
        <v>0</v>
      </c>
      <c r="P24" s="89" t="str">
        <f t="shared" si="7"/>
        <v>1</v>
      </c>
      <c r="Q24" s="89">
        <f t="shared" si="1"/>
        <v>0</v>
      </c>
      <c r="R24" s="45"/>
      <c r="S24" s="90">
        <f t="shared" si="2"/>
        <v>1.25</v>
      </c>
      <c r="T24" s="94">
        <f>'Recensement ATMP'!L46</f>
        <v>1</v>
      </c>
      <c r="U24" s="92">
        <f>'Recensement ATMP'!M46</f>
        <v>1</v>
      </c>
      <c r="V24" s="99">
        <f t="shared" si="3"/>
        <v>0</v>
      </c>
      <c r="W24" s="119">
        <f t="shared" si="4"/>
        <v>0</v>
      </c>
      <c r="X24" s="42">
        <f>SUM('Recensement ATMP'!L20:M20)</f>
        <v>0</v>
      </c>
    </row>
    <row r="25" spans="1:24" x14ac:dyDescent="0.3">
      <c r="A25" s="56" t="str">
        <f>'Dangers &amp; mesures de prévention'!A17</f>
        <v>Addictions</v>
      </c>
      <c r="B25" s="46" t="s">
        <v>55</v>
      </c>
      <c r="C25" s="47"/>
      <c r="D25" s="87" t="str">
        <f>IF(B25="Oui", 'Dangers &amp; mesures de prévention'!B17," ")</f>
        <v xml:space="preserve"> </v>
      </c>
      <c r="E25" s="43"/>
      <c r="F25" s="43"/>
      <c r="G25" s="43"/>
      <c r="H25" s="88">
        <f t="shared" si="0"/>
        <v>0</v>
      </c>
      <c r="I25" s="43"/>
      <c r="J25" s="43"/>
      <c r="K25" s="44"/>
      <c r="L25" s="38">
        <f t="shared" si="5"/>
        <v>0</v>
      </c>
      <c r="M25" s="38">
        <f t="shared" si="5"/>
        <v>0</v>
      </c>
      <c r="N25" s="38">
        <f t="shared" si="5"/>
        <v>0</v>
      </c>
      <c r="O25" s="38">
        <f t="shared" si="6"/>
        <v>0</v>
      </c>
      <c r="P25" s="89" t="str">
        <f t="shared" si="7"/>
        <v>1</v>
      </c>
      <c r="Q25" s="89">
        <f t="shared" si="1"/>
        <v>0</v>
      </c>
      <c r="R25" s="45"/>
      <c r="S25" s="90">
        <f t="shared" si="2"/>
        <v>1.25</v>
      </c>
      <c r="T25" s="94">
        <f>'Recensement ATMP'!L47</f>
        <v>1</v>
      </c>
      <c r="U25" s="92">
        <f>'Recensement ATMP'!M47</f>
        <v>1</v>
      </c>
      <c r="V25" s="99">
        <f t="shared" si="3"/>
        <v>0</v>
      </c>
      <c r="W25" s="119">
        <f t="shared" si="4"/>
        <v>0</v>
      </c>
      <c r="X25" s="42">
        <f>SUM('Recensement ATMP'!L21:M21)</f>
        <v>0</v>
      </c>
    </row>
    <row r="26" spans="1:24" x14ac:dyDescent="0.3">
      <c r="A26" s="56" t="str">
        <f>'Dangers &amp; mesures de prévention'!A18</f>
        <v>Incendie</v>
      </c>
      <c r="B26" s="46" t="s">
        <v>55</v>
      </c>
      <c r="C26" s="47"/>
      <c r="D26" s="87" t="str">
        <f>IF(B26="Oui", 'Dangers &amp; mesures de prévention'!B18," ")</f>
        <v xml:space="preserve"> </v>
      </c>
      <c r="E26" s="43"/>
      <c r="F26" s="43"/>
      <c r="G26" s="43"/>
      <c r="H26" s="88">
        <f t="shared" si="0"/>
        <v>0</v>
      </c>
      <c r="I26" s="43"/>
      <c r="J26" s="43"/>
      <c r="K26" s="44"/>
      <c r="L26" s="38">
        <f t="shared" si="5"/>
        <v>0</v>
      </c>
      <c r="M26" s="38">
        <f t="shared" si="5"/>
        <v>0</v>
      </c>
      <c r="N26" s="38">
        <f t="shared" si="5"/>
        <v>0</v>
      </c>
      <c r="O26" s="38">
        <f t="shared" si="6"/>
        <v>0</v>
      </c>
      <c r="P26" s="89" t="str">
        <f t="shared" si="7"/>
        <v>1</v>
      </c>
      <c r="Q26" s="89">
        <f t="shared" si="1"/>
        <v>0</v>
      </c>
      <c r="R26" s="45"/>
      <c r="S26" s="90">
        <f t="shared" si="2"/>
        <v>1.25</v>
      </c>
      <c r="T26" s="94">
        <f>'Recensement ATMP'!L48</f>
        <v>1</v>
      </c>
      <c r="U26" s="92">
        <f>'Recensement ATMP'!M48</f>
        <v>1</v>
      </c>
      <c r="V26" s="99">
        <f t="shared" si="3"/>
        <v>0</v>
      </c>
      <c r="W26" s="119">
        <f t="shared" si="4"/>
        <v>0</v>
      </c>
      <c r="X26" s="42">
        <f>SUM('Recensement ATMP'!L22:M22)</f>
        <v>0</v>
      </c>
    </row>
    <row r="27" spans="1:24" x14ac:dyDescent="0.3">
      <c r="A27" s="56" t="str">
        <f>'Dangers &amp; mesures de prévention'!A19</f>
        <v>Poussières de bois</v>
      </c>
      <c r="B27" s="46" t="s">
        <v>55</v>
      </c>
      <c r="C27" s="47"/>
      <c r="D27" s="87" t="str">
        <f>IF(B27="Oui", 'Dangers &amp; mesures de prévention'!B19," ")</f>
        <v xml:space="preserve"> </v>
      </c>
      <c r="E27" s="43"/>
      <c r="F27" s="43"/>
      <c r="G27" s="43"/>
      <c r="H27" s="88">
        <f t="shared" si="0"/>
        <v>0</v>
      </c>
      <c r="I27" s="43"/>
      <c r="J27" s="43"/>
      <c r="K27" s="44"/>
      <c r="L27" s="38">
        <f t="shared" si="5"/>
        <v>0</v>
      </c>
      <c r="M27" s="38">
        <f t="shared" si="5"/>
        <v>0</v>
      </c>
      <c r="N27" s="38">
        <f t="shared" si="5"/>
        <v>0</v>
      </c>
      <c r="O27" s="38">
        <f t="shared" si="6"/>
        <v>0</v>
      </c>
      <c r="P27" s="89" t="str">
        <f t="shared" si="7"/>
        <v>1</v>
      </c>
      <c r="Q27" s="89">
        <f t="shared" si="1"/>
        <v>0</v>
      </c>
      <c r="R27" s="45"/>
      <c r="S27" s="90">
        <f t="shared" si="2"/>
        <v>1.25</v>
      </c>
      <c r="T27" s="94">
        <f>'Recensement ATMP'!L49</f>
        <v>1</v>
      </c>
      <c r="U27" s="92">
        <f>'Recensement ATMP'!M49</f>
        <v>1</v>
      </c>
      <c r="V27" s="99">
        <f t="shared" si="3"/>
        <v>0</v>
      </c>
      <c r="W27" s="119">
        <f t="shared" si="4"/>
        <v>0</v>
      </c>
      <c r="X27" s="42">
        <f>SUM('Recensement ATMP'!L23:M23)</f>
        <v>0</v>
      </c>
    </row>
    <row r="28" spans="1:24" x14ac:dyDescent="0.3">
      <c r="A28" s="56" t="str">
        <f>'Dangers &amp; mesures de prévention'!A20</f>
        <v>Vibrations</v>
      </c>
      <c r="B28" s="46" t="s">
        <v>55</v>
      </c>
      <c r="C28" s="47"/>
      <c r="D28" s="87" t="str">
        <f>IF(B28="Oui", 'Dangers &amp; mesures de prévention'!B20," ")</f>
        <v xml:space="preserve"> </v>
      </c>
      <c r="E28" s="43"/>
      <c r="F28" s="43"/>
      <c r="G28" s="43"/>
      <c r="H28" s="88">
        <f t="shared" si="0"/>
        <v>0</v>
      </c>
      <c r="I28" s="43"/>
      <c r="J28" s="43"/>
      <c r="K28" s="44"/>
      <c r="L28" s="38">
        <f t="shared" ref="L28:N31" si="8">IF(I28="saisir une ou plusieurs mesures", 0,IF(I28="",0,1))</f>
        <v>0</v>
      </c>
      <c r="M28" s="38">
        <f t="shared" si="8"/>
        <v>0</v>
      </c>
      <c r="N28" s="38">
        <f t="shared" si="8"/>
        <v>0</v>
      </c>
      <c r="O28" s="38">
        <f t="shared" si="6"/>
        <v>0</v>
      </c>
      <c r="P28" s="89" t="str">
        <f t="shared" si="7"/>
        <v>1</v>
      </c>
      <c r="Q28" s="89">
        <f t="shared" si="1"/>
        <v>0</v>
      </c>
      <c r="R28" s="45"/>
      <c r="S28" s="90">
        <f t="shared" si="2"/>
        <v>1.25</v>
      </c>
      <c r="T28" s="94">
        <f>'Recensement ATMP'!L50</f>
        <v>1</v>
      </c>
      <c r="U28" s="92">
        <f>'Recensement ATMP'!M50</f>
        <v>1</v>
      </c>
      <c r="V28" s="99">
        <f t="shared" si="3"/>
        <v>0</v>
      </c>
      <c r="W28" s="119">
        <f t="shared" si="4"/>
        <v>0</v>
      </c>
      <c r="X28" s="42">
        <f>SUM('Recensement ATMP'!L24:M24)</f>
        <v>0</v>
      </c>
    </row>
    <row r="29" spans="1:24" x14ac:dyDescent="0.3">
      <c r="A29" s="56" t="str">
        <f>'Dangers &amp; mesures de prévention'!A21</f>
        <v>Agression</v>
      </c>
      <c r="B29" s="46" t="s">
        <v>55</v>
      </c>
      <c r="C29" s="47"/>
      <c r="D29" s="87" t="str">
        <f>IF(B29="Oui", 'Dangers &amp; mesures de prévention'!B21," ")</f>
        <v xml:space="preserve"> </v>
      </c>
      <c r="E29" s="43"/>
      <c r="F29" s="43"/>
      <c r="G29" s="43"/>
      <c r="H29" s="88">
        <f t="shared" si="0"/>
        <v>0</v>
      </c>
      <c r="I29" s="43"/>
      <c r="J29" s="43"/>
      <c r="K29" s="44"/>
      <c r="L29" s="38">
        <f t="shared" si="8"/>
        <v>0</v>
      </c>
      <c r="M29" s="38">
        <f t="shared" si="8"/>
        <v>0</v>
      </c>
      <c r="N29" s="38">
        <f t="shared" si="8"/>
        <v>0</v>
      </c>
      <c r="O29" s="38">
        <f t="shared" si="6"/>
        <v>0</v>
      </c>
      <c r="P29" s="89" t="str">
        <f t="shared" si="7"/>
        <v>1</v>
      </c>
      <c r="Q29" s="89">
        <f t="shared" si="1"/>
        <v>0</v>
      </c>
      <c r="R29" s="45"/>
      <c r="S29" s="90">
        <f t="shared" si="2"/>
        <v>1.25</v>
      </c>
      <c r="T29" s="94">
        <f>'Recensement ATMP'!L51</f>
        <v>1</v>
      </c>
      <c r="U29" s="92">
        <f>'Recensement ATMP'!M51</f>
        <v>1</v>
      </c>
      <c r="V29" s="99">
        <f t="shared" si="3"/>
        <v>0</v>
      </c>
      <c r="W29" s="119">
        <f t="shared" si="4"/>
        <v>0</v>
      </c>
      <c r="X29" s="42">
        <f>SUM('Recensement ATMP'!L25:M25)</f>
        <v>0</v>
      </c>
    </row>
    <row r="30" spans="1:24" x14ac:dyDescent="0.3">
      <c r="A30" s="56" t="str">
        <f>'Dangers &amp; mesures de prévention'!A22</f>
        <v>Amiante</v>
      </c>
      <c r="B30" s="46" t="s">
        <v>55</v>
      </c>
      <c r="C30" s="47"/>
      <c r="D30" s="87" t="str">
        <f>IF(B30="Oui", 'Dangers &amp; mesures de prévention'!B22," ")</f>
        <v xml:space="preserve"> </v>
      </c>
      <c r="E30" s="43"/>
      <c r="F30" s="43"/>
      <c r="G30" s="43"/>
      <c r="H30" s="88">
        <f t="shared" si="0"/>
        <v>0</v>
      </c>
      <c r="I30" s="43"/>
      <c r="J30" s="43"/>
      <c r="K30" s="44"/>
      <c r="L30" s="38">
        <f t="shared" si="8"/>
        <v>0</v>
      </c>
      <c r="M30" s="38">
        <f t="shared" si="8"/>
        <v>0</v>
      </c>
      <c r="N30" s="38">
        <f t="shared" si="8"/>
        <v>0</v>
      </c>
      <c r="O30" s="38">
        <f t="shared" si="6"/>
        <v>0</v>
      </c>
      <c r="P30" s="89" t="str">
        <f t="shared" si="7"/>
        <v>1</v>
      </c>
      <c r="Q30" s="89">
        <f t="shared" si="1"/>
        <v>0</v>
      </c>
      <c r="R30" s="45"/>
      <c r="S30" s="90">
        <f t="shared" si="2"/>
        <v>1.25</v>
      </c>
      <c r="T30" s="94">
        <f>'Recensement ATMP'!L52</f>
        <v>1</v>
      </c>
      <c r="U30" s="92">
        <f>'Recensement ATMP'!M52</f>
        <v>1</v>
      </c>
      <c r="V30" s="99">
        <f t="shared" si="3"/>
        <v>0</v>
      </c>
      <c r="W30" s="119">
        <f t="shared" si="4"/>
        <v>0</v>
      </c>
      <c r="X30" s="42">
        <f>SUM('Recensement ATMP'!L26:M26)</f>
        <v>0</v>
      </c>
    </row>
    <row r="31" spans="1:24" x14ac:dyDescent="0.3">
      <c r="A31" s="56" t="str">
        <f>'Dangers &amp; mesures de prévention'!A23</f>
        <v>Plomb</v>
      </c>
      <c r="B31" s="46" t="s">
        <v>55</v>
      </c>
      <c r="C31" s="47"/>
      <c r="D31" s="87" t="str">
        <f>IF(B31="Oui", 'Dangers &amp; mesures de prévention'!B23," ")</f>
        <v xml:space="preserve"> </v>
      </c>
      <c r="E31" s="43"/>
      <c r="F31" s="43"/>
      <c r="G31" s="43"/>
      <c r="H31" s="88">
        <f t="shared" si="0"/>
        <v>0</v>
      </c>
      <c r="I31" s="43"/>
      <c r="J31" s="43"/>
      <c r="K31" s="44"/>
      <c r="L31" s="38">
        <f t="shared" si="8"/>
        <v>0</v>
      </c>
      <c r="M31" s="38">
        <f t="shared" si="8"/>
        <v>0</v>
      </c>
      <c r="N31" s="38">
        <f t="shared" si="8"/>
        <v>0</v>
      </c>
      <c r="O31" s="38">
        <f t="shared" si="6"/>
        <v>0</v>
      </c>
      <c r="P31" s="89" t="str">
        <f t="shared" si="7"/>
        <v>1</v>
      </c>
      <c r="Q31" s="89">
        <f t="shared" si="1"/>
        <v>0</v>
      </c>
      <c r="R31" s="45"/>
      <c r="S31" s="90">
        <f t="shared" si="2"/>
        <v>1.25</v>
      </c>
      <c r="T31" s="94">
        <f>'Recensement ATMP'!L53</f>
        <v>1</v>
      </c>
      <c r="U31" s="92">
        <f>'Recensement ATMP'!M53</f>
        <v>1</v>
      </c>
      <c r="V31" s="99">
        <f t="shared" si="3"/>
        <v>0</v>
      </c>
      <c r="W31" s="119">
        <f t="shared" si="4"/>
        <v>0</v>
      </c>
      <c r="X31" s="42">
        <f>SUM('Recensement ATMP'!L27:M27)</f>
        <v>0</v>
      </c>
    </row>
    <row r="32" spans="1:24" x14ac:dyDescent="0.3">
      <c r="W32" s="14"/>
    </row>
  </sheetData>
  <sheetProtection algorithmName="SHA-512" hashValue="zEjHM9h5dBV4AMOYSPNrY+oPzjNy2zobPJDbHedRM/R1skqJ9/NHbifkAG4APu4FwwteA2OZ9w3eKqdRRRcoXg==" saltValue="/MepinsUJcr0t37EwxGhLg==" spinCount="100000" sheet="1" objects="1" scenarios="1" formatRows="0" selectLockedCells="1"/>
  <mergeCells count="22">
    <mergeCell ref="X8:X9"/>
    <mergeCell ref="P6:Q6"/>
    <mergeCell ref="A8:B8"/>
    <mergeCell ref="C8:C9"/>
    <mergeCell ref="D8:D9"/>
    <mergeCell ref="E8:E9"/>
    <mergeCell ref="F8:F9"/>
    <mergeCell ref="G8:G9"/>
    <mergeCell ref="H8:H9"/>
    <mergeCell ref="I8:K8"/>
    <mergeCell ref="P8:P9"/>
    <mergeCell ref="Q8:Q9"/>
    <mergeCell ref="R8:R9"/>
    <mergeCell ref="S8:S9"/>
    <mergeCell ref="T8:U8"/>
    <mergeCell ref="V8:W8"/>
    <mergeCell ref="A2:B2"/>
    <mergeCell ref="E2:F2"/>
    <mergeCell ref="P2:Q2"/>
    <mergeCell ref="A5:B5"/>
    <mergeCell ref="C5:H5"/>
    <mergeCell ref="P5:Q5"/>
  </mergeCells>
  <conditionalFormatting sqref="A11:A31">
    <cfRule type="expression" dxfId="100" priority="1">
      <formula>"C7=0"</formula>
    </cfRule>
  </conditionalFormatting>
  <conditionalFormatting sqref="F8:I8 I9:K10">
    <cfRule type="expression" dxfId="99" priority="5">
      <formula>"C7=0"</formula>
    </cfRule>
  </conditionalFormatting>
  <conditionalFormatting sqref="H10">
    <cfRule type="expression" dxfId="98" priority="3">
      <formula>"C7=0"</formula>
    </cfRule>
  </conditionalFormatting>
  <conditionalFormatting sqref="P10:Q10">
    <cfRule type="expression" dxfId="97" priority="4">
      <formula>"C7=0"</formula>
    </cfRule>
  </conditionalFormatting>
  <conditionalFormatting sqref="Q8:R8">
    <cfRule type="expression" dxfId="96" priority="6">
      <formula>"C7=0"</formula>
    </cfRule>
  </conditionalFormatting>
  <conditionalFormatting sqref="S10:X10">
    <cfRule type="expression" dxfId="95" priority="2">
      <formula>"C7=0"</formula>
    </cfRule>
  </conditionalFormatting>
  <conditionalFormatting sqref="X11:XFD11 X12:X31">
    <cfRule type="expression" dxfId="94" priority="7">
      <formula>"B7=""0"""</formula>
    </cfRule>
  </conditionalFormatting>
  <pageMargins left="0.2" right="0.2" top="0.98425196850393704" bottom="0.39370078740157483" header="0.31496062992125984" footer="0.19685039370078741"/>
  <pageSetup paperSize="9" scale="34" fitToHeight="0" orientation="landscape" verticalDpi="300" r:id="rId1"/>
  <headerFooter scaleWithDoc="0">
    <oddHeader>&amp;C&amp;"-,Gras"&amp;14Document Unique d'Evaluation des Risques Professionnels</oddHeader>
    <oddFooter>&amp;LDocument unique d'évaluation des risques professionnels &amp;CPage: &amp;P/&amp;N</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81B4D66-6443-4F8E-BDBB-5369F704B4FC}">
          <x14:formula1>
            <xm:f>paramétrage!$A$11:$A$15</xm:f>
          </x14:formula1>
          <xm:sqref>F11:G31</xm:sqref>
        </x14:dataValidation>
        <x14:dataValidation type="list" allowBlank="1" showInputMessage="1" showErrorMessage="1" xr:uid="{94EEFCCE-EC09-4F3D-A473-A7D554EA9004}">
          <x14:formula1>
            <xm:f>paramétrage!$A$8:$A$9</xm:f>
          </x14:formula1>
          <xm:sqref>B11:B31</xm:sqref>
        </x14:dataValidation>
        <x14:dataValidation type="list" allowBlank="1" showInputMessage="1" showErrorMessage="1" xr:uid="{5DAE9A9F-3209-4CC6-B8E5-F2D059F0EBC0}">
          <x14:formula1>
            <xm:f>paramétrage!$A$1:$A$4</xm:f>
          </x14:formula1>
          <xm:sqref>R11:R31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24</vt:i4>
      </vt:variant>
      <vt:variant>
        <vt:lpstr>Plages nommées</vt:lpstr>
      </vt:variant>
      <vt:variant>
        <vt:i4>45</vt:i4>
      </vt:variant>
    </vt:vector>
  </HeadingPairs>
  <TitlesOfParts>
    <vt:vector size="69" baseType="lpstr">
      <vt:lpstr>Unités de travail concernées</vt:lpstr>
      <vt:lpstr>Dangers &amp; mesures de prévention</vt:lpstr>
      <vt:lpstr>Recensement ATMP</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Synthèse - Genre Homme</vt:lpstr>
      <vt:lpstr>Synthèse - Genre Femme</vt:lpstr>
      <vt:lpstr>paramétrage</vt:lpstr>
      <vt:lpstr>'1'!_FilterDatabase</vt:lpstr>
      <vt:lpstr>'10'!_FilterDatabase</vt:lpstr>
      <vt:lpstr>'11'!_FilterDatabase</vt:lpstr>
      <vt:lpstr>'12'!_FilterDatabase</vt:lpstr>
      <vt:lpstr>'13'!_FilterDatabase</vt:lpstr>
      <vt:lpstr>'14'!_FilterDatabase</vt:lpstr>
      <vt:lpstr>'15'!_FilterDatabase</vt:lpstr>
      <vt:lpstr>'16'!_FilterDatabase</vt:lpstr>
      <vt:lpstr>'17'!_FilterDatabase</vt:lpstr>
      <vt:lpstr>'18'!_FilterDatabase</vt:lpstr>
      <vt:lpstr>'2'!_FilterDatabase</vt:lpstr>
      <vt:lpstr>'3'!_FilterDatabase</vt:lpstr>
      <vt:lpstr>'4'!_FilterDatabase</vt:lpstr>
      <vt:lpstr>'5'!_FilterDatabase</vt:lpstr>
      <vt:lpstr>'6'!_FilterDatabase</vt:lpstr>
      <vt:lpstr>'7'!_FilterDatabase</vt:lpstr>
      <vt:lpstr>'8'!_FilterDatabase</vt:lpstr>
      <vt:lpstr>'9'!_FilterDatabase</vt:lpstr>
      <vt:lpstr>'Synthèse - Genre Femme'!Impression_des_titres</vt:lpstr>
      <vt:lpstr>'Synthèse - Genre Homme'!Impression_des_titres</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'5'!Print_Area</vt:lpstr>
      <vt:lpstr>'6'!Print_Area</vt:lpstr>
      <vt:lpstr>'7'!Print_Area</vt:lpstr>
      <vt:lpstr>'8'!Print_Area</vt:lpstr>
      <vt:lpstr>'9'!Print_Area</vt:lpstr>
      <vt:lpstr>'Recensement ATMP'!Print_Area</vt:lpstr>
      <vt:lpstr>'Synthèse - Genre Femme'!Print_Area</vt:lpstr>
      <vt:lpstr>'Synthèse - Genre Homme'!Print_Area</vt:lpstr>
      <vt:lpstr>'Unités de travail concernées'!Print_Area</vt:lpstr>
      <vt:lpstr>'Dangers &amp; mesures de prévention'!Print_Titles</vt:lpstr>
      <vt:lpstr>'Synthèse - Genre Femme'!Print_Titles</vt:lpstr>
      <vt:lpstr>'Synthèse - Genre Homme'!Print_Titles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dc:creator>
  <cp:lastModifiedBy>Nadège GRECIET</cp:lastModifiedBy>
  <cp:lastPrinted>2023-11-09T14:17:51Z</cp:lastPrinted>
  <dcterms:created xsi:type="dcterms:W3CDTF">2022-07-20T07:21:19Z</dcterms:created>
  <dcterms:modified xsi:type="dcterms:W3CDTF">2025-07-15T15:23:55Z</dcterms:modified>
</cp:coreProperties>
</file>